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tables/table1.xml" ContentType="application/vnd.openxmlformats-officedocument.spreadsheetml.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C:\Users\ASUS\Desktop\Codebasics Data Analyst Bootcamp\Excel\Finance Analytics\"/>
    </mc:Choice>
  </mc:AlternateContent>
  <xr:revisionPtr revIDLastSave="0" documentId="13_ncr:1_{68621302-195B-4C6C-934A-530647C04EA7}" xr6:coauthVersionLast="47" xr6:coauthVersionMax="47" xr10:uidLastSave="{00000000-0000-0000-0000-000000000000}"/>
  <bookViews>
    <workbookView xWindow="-108" yWindow="-108" windowWidth="23256" windowHeight="12576" activeTab="3" xr2:uid="{00000000-000D-0000-FFFF-FFFF00000000}"/>
  </bookViews>
  <sheets>
    <sheet name="P&amp;L Year" sheetId="1" r:id="rId1"/>
    <sheet name="P&amp;L Month" sheetId="9" r:id="rId2"/>
    <sheet name="P&amp;L Report by Market for 2021" sheetId="10" r:id="rId3"/>
    <sheet name="Gross Margin (GM) by Subzone" sheetId="11" r:id="rId4"/>
  </sheets>
  <calcPr calcId="191029"/>
  <pivotCaches>
    <pivotCache cacheId="0" r:id="rId5"/>
    <pivotCache cacheId="1" r:id="rId6"/>
    <pivotCache cacheId="2" r:id="rId7"/>
    <pivotCache cacheId="3" r:id="rId8"/>
    <pivotCache cacheId="4" r:id="rId9"/>
    <pivotCache cacheId="5" r:id="rId10"/>
    <pivotCache cacheId="6" r:id="rId11"/>
    <pivotCache cacheId="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80195c8-e7a9-4721-9416-c17baa1dfae6" name="dim_customer" connection="Query - dim_customer"/>
          <x15:modelTable id="dim_market_aadabdda-3348-49a4-a540-13b6e7f15cca" name="dim_market" connection="Query - dim_market"/>
          <x15:modelTable id="dim_product_35feb0f2-ef5f-4d32-9bf1-bac2903312fc" name="dim_product" connection="Query - dim_product"/>
          <x15:modelTable id="fact_sales_monthly_90fa6d59-dfc4-427c-a225-e9ce247eb18c" name="fact_sales_monthly" connection="Query - fact_sales_monthly"/>
          <x15:modelTable id="dim_date_4aa9d6b9-4422-479c-8a57-fb6edf6ad5bf" name="dim_date" connection="Query - dim_date"/>
          <x15:modelTable id="ns_targets_2021_315cdcf3-8c29-45f6-b6d5-8adf3ca433c9" name="ns_targets_2021" connection="Query - ns_targets_2021"/>
          <x15:modelTable id="Sales_13432914-9e84-4b09-9dba-1979a62aee7d" name="Sales" connection="Query - Sales ref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77" i="10" l="1"/>
  <c r="E176" i="10"/>
  <c r="E175" i="10"/>
  <c r="E174" i="10"/>
  <c r="E173" i="10"/>
  <c r="E172" i="10"/>
  <c r="E171" i="10"/>
  <c r="E170" i="10"/>
  <c r="E169" i="10"/>
  <c r="E168" i="10"/>
  <c r="E167" i="10"/>
  <c r="E166" i="10"/>
  <c r="E165" i="10"/>
  <c r="E164" i="10"/>
  <c r="E163" i="10"/>
  <c r="E162" i="10"/>
  <c r="E161" i="10"/>
  <c r="E160" i="10"/>
  <c r="E159" i="10"/>
  <c r="E158" i="10"/>
  <c r="E157" i="10"/>
  <c r="E156" i="10"/>
  <c r="E155" i="10"/>
  <c r="E154" i="10"/>
  <c r="E153" i="10"/>
  <c r="E152" i="10"/>
  <c r="E151" i="10"/>
  <c r="E150" i="10"/>
  <c r="E149" i="10"/>
  <c r="E148" i="10"/>
  <c r="E147" i="10"/>
  <c r="E146" i="10"/>
  <c r="E145" i="10"/>
  <c r="E144" i="10"/>
  <c r="E143" i="10"/>
  <c r="E142" i="10"/>
  <c r="E141" i="10"/>
  <c r="E140" i="10"/>
  <c r="E139" i="10"/>
  <c r="E138" i="10"/>
  <c r="E137" i="10"/>
  <c r="E136" i="10"/>
  <c r="E135" i="10"/>
  <c r="E134" i="10"/>
  <c r="E133" i="10"/>
  <c r="E132" i="10"/>
  <c r="E131" i="10"/>
  <c r="E130" i="10"/>
  <c r="E129" i="10"/>
  <c r="E128" i="10"/>
  <c r="E127" i="10"/>
  <c r="E126" i="10"/>
  <c r="E125" i="10"/>
  <c r="E124" i="10"/>
  <c r="E123" i="10"/>
  <c r="E122" i="10"/>
  <c r="E121" i="10"/>
  <c r="E120" i="10"/>
  <c r="E119" i="10"/>
  <c r="E118" i="10"/>
  <c r="E117" i="10"/>
  <c r="E116" i="10"/>
  <c r="E115" i="10"/>
  <c r="E114" i="10"/>
  <c r="E113" i="10"/>
  <c r="E112" i="10"/>
  <c r="E111" i="10"/>
  <c r="E110" i="10"/>
  <c r="E109" i="10"/>
  <c r="E108" i="10"/>
  <c r="E107" i="10"/>
  <c r="E106" i="10"/>
  <c r="E105" i="10"/>
  <c r="E104" i="10"/>
  <c r="E103" i="10"/>
  <c r="E102" i="10"/>
  <c r="E101" i="10"/>
  <c r="E100" i="10"/>
  <c r="E99" i="10"/>
  <c r="E98" i="10"/>
  <c r="E97" i="10"/>
  <c r="E96" i="10"/>
  <c r="E95" i="10"/>
  <c r="E94" i="10"/>
  <c r="E93" i="10"/>
  <c r="E92" i="10"/>
  <c r="E91" i="10"/>
  <c r="E90" i="10"/>
  <c r="E89" i="10"/>
  <c r="E88" i="10"/>
  <c r="E87" i="10"/>
  <c r="E86" i="10"/>
  <c r="E85" i="10"/>
  <c r="E84" i="10"/>
  <c r="E83" i="10"/>
  <c r="E82" i="10"/>
  <c r="E81" i="10"/>
  <c r="E80" i="10"/>
  <c r="E79" i="10"/>
  <c r="E78" i="10"/>
  <c r="E77" i="10"/>
  <c r="E76" i="10"/>
  <c r="E75" i="10"/>
  <c r="E74" i="10"/>
  <c r="E73" i="10"/>
  <c r="E72" i="10"/>
  <c r="E71" i="10"/>
  <c r="E70" i="10"/>
  <c r="E69" i="10"/>
  <c r="E68" i="10"/>
  <c r="E67" i="10"/>
  <c r="E66" i="10"/>
  <c r="E65" i="10"/>
  <c r="E64" i="10"/>
  <c r="E63" i="10"/>
  <c r="E62" i="10"/>
  <c r="E61" i="10"/>
  <c r="E60" i="10"/>
  <c r="E59" i="10"/>
  <c r="E58" i="10"/>
  <c r="E57" i="10"/>
  <c r="E56" i="10"/>
  <c r="E55" i="10"/>
  <c r="E54" i="10"/>
  <c r="E53" i="10"/>
  <c r="E52" i="10"/>
  <c r="E51" i="10"/>
  <c r="E50" i="10"/>
  <c r="E49" i="10"/>
  <c r="E48" i="10"/>
  <c r="E47" i="10"/>
  <c r="E46" i="10"/>
  <c r="E45" i="10"/>
  <c r="E44" i="10"/>
  <c r="E43" i="10"/>
  <c r="E42" i="10"/>
  <c r="E41" i="10"/>
  <c r="E40" i="10"/>
  <c r="E39" i="10"/>
  <c r="E38" i="10"/>
  <c r="E37" i="10"/>
  <c r="E36" i="10"/>
  <c r="E35" i="10"/>
  <c r="E34" i="10"/>
  <c r="E33" i="10"/>
  <c r="E32" i="10"/>
  <c r="C70" i="9"/>
  <c r="D70" i="9"/>
  <c r="E70" i="9"/>
  <c r="F70" i="9"/>
  <c r="G70" i="9"/>
  <c r="H70" i="9"/>
  <c r="I70" i="9"/>
  <c r="J70" i="9"/>
  <c r="K70" i="9"/>
  <c r="L70" i="9"/>
  <c r="M70" i="9"/>
  <c r="N70" i="9"/>
  <c r="C69" i="9"/>
  <c r="D69" i="9"/>
  <c r="E69" i="9"/>
  <c r="F69" i="9"/>
  <c r="G69" i="9"/>
  <c r="H69" i="9"/>
  <c r="I69" i="9"/>
  <c r="J69" i="9"/>
  <c r="K69" i="9"/>
  <c r="L69" i="9"/>
  <c r="M69" i="9"/>
  <c r="N69" i="9"/>
  <c r="B70" i="9"/>
  <c r="B69" i="9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156" i="1"/>
  <c r="E157" i="1"/>
  <c r="E158" i="1"/>
  <c r="E159" i="1"/>
  <c r="E160" i="1"/>
  <c r="E161" i="1"/>
  <c r="E162" i="1"/>
  <c r="E163" i="1"/>
  <c r="E164" i="1"/>
  <c r="E165" i="1"/>
  <c r="E166" i="1"/>
  <c r="E167" i="1"/>
  <c r="E168" i="1"/>
  <c r="E169" i="1"/>
  <c r="E170" i="1"/>
  <c r="E171" i="1"/>
  <c r="E172" i="1"/>
  <c r="E173" i="1"/>
  <c r="E174" i="1"/>
  <c r="E175" i="1"/>
  <c r="E176" i="1"/>
  <c r="E177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E409349-1910-424A-8E5C-DE0C838CDC6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8f870ef-718a-4ca7-974a-9d3ffe44f216"/>
      </ext>
    </extLst>
  </connection>
  <connection id="2" xr16:uid="{DC15BB67-5FAF-489C-8D85-E2864A6B522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728cd3c-eb2c-4c64-8470-9822dc96b24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3971B66-5D7F-4B38-B5F1-BECB3F33FAA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7562ea-30bf-4d1d-9759-de6de2f75633"/>
      </ext>
    </extLst>
  </connection>
  <connection id="4" xr16:uid="{89981B30-8453-414E-9B36-CDB4C376A62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6a7bada-ffcd-4ed8-98a6-44cfc746bb60"/>
      </ext>
    </extLst>
  </connection>
  <connection id="5" xr16:uid="{4132B53C-202F-4BC6-911D-B7938B3989B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c1f05d6-cb84-4f9e-b712-8012d147115d"/>
      </ext>
    </extLst>
  </connection>
  <connection id="6" xr16:uid="{7D86D535-F408-47A0-9F8C-EEA147987D61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1C7FA704-055B-492A-A7C6-4FEF83C48F9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1a39fa2-acbf-43fa-96b1-cd5f46b42a0b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93224D42-4E9C-4160-BC6D-850F40D2EF0E}" name="Query - Sales ref" description="Connection to the 'Sales ref' query in the workbook." type="100" refreshedVersion="8" minRefreshableVersion="5">
    <extLst>
      <ext xmlns:x15="http://schemas.microsoft.com/office/spreadsheetml/2010/11/main" uri="{DE250136-89BD-433C-8126-D09CA5730AF9}">
        <x15:connection id="5d03d97a-9712-4da4-b233-612044300a23">
          <x15:oledbPr connection="Provider=Microsoft.Mashup.OleDb.1;Data Source=$Workbook$;Location=&quot;Sales ref&quot;;Extended Properties=&quot;&quot;">
            <x15:dbTables>
              <x15:dbTable name="Sales ref"/>
            </x15:dbTables>
          </x15:oledbPr>
        </x15:connection>
      </ext>
    </extLst>
  </connection>
  <connection id="9" xr16:uid="{F7C13E53-0466-489B-A555-2546954B0C9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market].[All]}"/>
    <s v="{[dim_market].[region].[All]}"/>
    <s v="{[dim_product].[division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<sst xmlns="http://schemas.openxmlformats.org/spreadsheetml/2006/main" count="246" uniqueCount="80">
  <si>
    <t>Grand Total</t>
  </si>
  <si>
    <t>market</t>
  </si>
  <si>
    <t>All</t>
  </si>
  <si>
    <t>region</t>
  </si>
  <si>
    <t>division</t>
  </si>
  <si>
    <t>All Values in USD</t>
  </si>
  <si>
    <t>customer</t>
  </si>
  <si>
    <t>Net Sales</t>
  </si>
  <si>
    <t>Total COGS</t>
  </si>
  <si>
    <t>2019</t>
  </si>
  <si>
    <t>2020</t>
  </si>
  <si>
    <t>2021</t>
  </si>
  <si>
    <t>Gross Margin</t>
  </si>
  <si>
    <t>% GM</t>
  </si>
  <si>
    <t>20 Vs 21</t>
  </si>
  <si>
    <t>Fiscal Years</t>
  </si>
  <si>
    <t>FILTERS</t>
  </si>
  <si>
    <r>
      <t xml:space="preserve">NOTE: </t>
    </r>
    <r>
      <rPr>
        <b/>
        <sz val="11"/>
        <color theme="1"/>
        <rFont val="Avenir Next LT Pro"/>
        <family val="2"/>
      </rPr>
      <t>21 vs 20</t>
    </r>
    <r>
      <rPr>
        <sz val="11"/>
        <color theme="1"/>
        <rFont val="Avenir Next LT Pro"/>
        <family val="2"/>
      </rPr>
      <t xml:space="preserve"> is not a part of pivot table</t>
    </r>
  </si>
  <si>
    <t>Metrics</t>
  </si>
  <si>
    <t>by Fiscal Year</t>
  </si>
  <si>
    <t>P &amp; L Report</t>
  </si>
  <si>
    <t>FY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</si>
  <si>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</si>
  <si>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</si>
  <si>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</si>
  <si>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</si>
  <si>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</si>
  <si>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</si>
  <si>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</si>
  <si>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</si>
  <si>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</si>
  <si>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</si>
  <si>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</si>
  <si>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</si>
  <si>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</si>
  <si>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</si>
  <si>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</si>
  <si>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</si>
  <si>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Quarters</t>
  </si>
  <si>
    <t>NOTE : Do not Modify Pivot Table</t>
  </si>
  <si>
    <t>Comparison</t>
  </si>
  <si>
    <t>21 Vs 20</t>
  </si>
  <si>
    <t>20 Vs 19</t>
  </si>
  <si>
    <t>sub_zone</t>
  </si>
  <si>
    <t>Row Labels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</si>
  <si>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</si>
  <si>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</si>
  <si>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</si>
  <si>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</si>
  <si>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</si>
  <si>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</si>
  <si>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</si>
  <si>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</si>
  <si>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</si>
  <si>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</si>
  <si>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</si>
  <si>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</si>
  <si>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</si>
  <si>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</si>
  <si>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</si>
  <si>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</si>
  <si>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</si>
  <si>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</si>
  <si>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</si>
  <si>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</si>
  <si>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</si>
  <si>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</si>
  <si>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</si>
  <si>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</si>
  <si>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for Market 2021</t>
  </si>
  <si>
    <t>ANZ</t>
  </si>
  <si>
    <t>NA</t>
  </si>
  <si>
    <t>NE</t>
  </si>
  <si>
    <t>ROA</t>
  </si>
  <si>
    <t>SE</t>
  </si>
  <si>
    <t>Quarters (Sub Zone)</t>
  </si>
  <si>
    <t>GM %  in 2019 by</t>
  </si>
  <si>
    <t>GM %  in 2021 by</t>
  </si>
  <si>
    <t>GM %  in 2020 by</t>
  </si>
  <si>
    <r>
      <t xml:space="preserve">NOTE: </t>
    </r>
    <r>
      <rPr>
        <b/>
        <sz val="12"/>
        <color theme="1"/>
        <rFont val="Avenir Next LT Pro"/>
        <family val="2"/>
      </rPr>
      <t>21 vs 20</t>
    </r>
    <r>
      <rPr>
        <sz val="12"/>
        <color theme="1"/>
        <rFont val="Avenir Next LT Pro"/>
        <family val="2"/>
      </rPr>
      <t xml:space="preserve"> is not a part of pivot table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</si>
</sst>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,,\ &quot;M&quot;"/>
    <numFmt numFmtId="165" formatCode="0.0%"/>
    <numFmt numFmtId="166" formatCode="0.0%;\-0.0%;0.0%"/>
  </numFmts>
  <fonts count="11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6"/>
      <color theme="7" tint="-0.249977111117893"/>
      <name val="Avenir Next LT Pro"/>
      <family val="2"/>
    </font>
    <font>
      <b/>
      <sz val="14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Avenir Next LT Pro"/>
      <family val="2"/>
    </font>
    <font>
      <b/>
      <sz val="12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48">
    <xf numFmtId="0" fontId="0" fillId="0" borderId="0" xfId="0"/>
    <xf numFmtId="0" fontId="3" fillId="2" borderId="0" xfId="0" applyFont="1" applyFill="1"/>
    <xf numFmtId="0" fontId="2" fillId="0" borderId="0" xfId="0" applyFont="1"/>
    <xf numFmtId="0" fontId="2" fillId="0" borderId="0" xfId="0" pivotButton="1" applyFont="1"/>
    <xf numFmtId="0" fontId="4" fillId="0" borderId="0" xfId="0" applyFont="1" applyAlignment="1">
      <alignment horizontal="center"/>
    </xf>
    <xf numFmtId="165" fontId="1" fillId="0" borderId="0" xfId="0" applyNumberFormat="1" applyFont="1"/>
    <xf numFmtId="0" fontId="2" fillId="0" borderId="1" xfId="0" applyFont="1" applyBorder="1" applyAlignment="1">
      <alignment horizontal="center"/>
    </xf>
    <xf numFmtId="0" fontId="1" fillId="0" borderId="0" xfId="0" applyFont="1"/>
    <xf numFmtId="0" fontId="2" fillId="0" borderId="0" xfId="0" applyFont="1" applyAlignment="1">
      <alignment horizontal="left"/>
    </xf>
    <xf numFmtId="0" fontId="7" fillId="0" borderId="0" xfId="0" applyFont="1"/>
    <xf numFmtId="0" fontId="2" fillId="0" borderId="0" xfId="0" applyFont="1" applyAlignment="1">
      <alignment horizontal="center"/>
    </xf>
    <xf numFmtId="164" fontId="1" fillId="0" borderId="0" xfId="0" applyNumberFormat="1" applyFont="1" applyAlignment="1">
      <alignment horizontal="center"/>
    </xf>
    <xf numFmtId="166" fontId="1" fillId="0" borderId="0" xfId="0" applyNumberFormat="1" applyFont="1" applyAlignment="1">
      <alignment horizontal="center"/>
    </xf>
    <xf numFmtId="0" fontId="2" fillId="0" borderId="0" xfId="0" pivotButton="1" applyFont="1" applyAlignment="1">
      <alignment horizontal="center"/>
    </xf>
    <xf numFmtId="165" fontId="1" fillId="0" borderId="0" xfId="1" applyNumberFormat="1" applyFont="1" applyAlignment="1">
      <alignment horizontal="center"/>
    </xf>
    <xf numFmtId="165" fontId="1" fillId="0" borderId="0" xfId="1" applyNumberFormat="1" applyFont="1"/>
    <xf numFmtId="0" fontId="3" fillId="0" borderId="4" xfId="0" applyFont="1" applyBorder="1" applyAlignment="1">
      <alignment horizontal="left"/>
    </xf>
    <xf numFmtId="0" fontId="4" fillId="0" borderId="5" xfId="0" applyFont="1" applyBorder="1" applyAlignment="1">
      <alignment horizontal="center"/>
    </xf>
    <xf numFmtId="0" fontId="3" fillId="0" borderId="6" xfId="0" applyFont="1" applyBorder="1" applyAlignment="1">
      <alignment horizontal="left"/>
    </xf>
    <xf numFmtId="0" fontId="4" fillId="0" borderId="7" xfId="0" applyFont="1" applyBorder="1" applyAlignment="1">
      <alignment horizontal="left"/>
    </xf>
    <xf numFmtId="0" fontId="0" fillId="0" borderId="5" xfId="0" applyBorder="1"/>
    <xf numFmtId="0" fontId="0" fillId="0" borderId="7" xfId="0" applyBorder="1"/>
    <xf numFmtId="164" fontId="2" fillId="0" borderId="0" xfId="0" applyNumberFormat="1" applyFont="1" applyAlignment="1">
      <alignment horizontal="center"/>
    </xf>
    <xf numFmtId="166" fontId="2" fillId="0" borderId="0" xfId="0" applyNumberFormat="1" applyFont="1" applyAlignment="1">
      <alignment horizontal="center"/>
    </xf>
    <xf numFmtId="0" fontId="2" fillId="0" borderId="3" xfId="0" pivotButton="1" applyFont="1" applyBorder="1"/>
    <xf numFmtId="0" fontId="1" fillId="0" borderId="8" xfId="0" applyFont="1" applyBorder="1"/>
    <xf numFmtId="0" fontId="0" fillId="0" borderId="2" xfId="0" applyBorder="1"/>
    <xf numFmtId="0" fontId="0" fillId="0" borderId="9" xfId="0" applyBorder="1"/>
    <xf numFmtId="0" fontId="5" fillId="2" borderId="0" xfId="0" applyFont="1" applyFill="1"/>
    <xf numFmtId="165" fontId="0" fillId="0" borderId="0" xfId="1" applyNumberFormat="1" applyFont="1"/>
    <xf numFmtId="165" fontId="2" fillId="0" borderId="0" xfId="1" applyNumberFormat="1" applyFont="1"/>
    <xf numFmtId="164" fontId="1" fillId="0" borderId="0" xfId="0" applyNumberFormat="1" applyFont="1"/>
    <xf numFmtId="166" fontId="1" fillId="0" borderId="0" xfId="0" applyNumberFormat="1" applyFont="1"/>
    <xf numFmtId="0" fontId="2" fillId="0" borderId="1" xfId="0" applyFont="1" applyBorder="1" applyAlignment="1">
      <alignment horizontal="left"/>
    </xf>
    <xf numFmtId="164" fontId="1" fillId="0" borderId="1" xfId="0" applyNumberFormat="1" applyFont="1" applyBorder="1"/>
    <xf numFmtId="164" fontId="1" fillId="0" borderId="1" xfId="0" applyNumberFormat="1" applyFont="1" applyBorder="1" applyAlignment="1">
      <alignment horizontal="center"/>
    </xf>
    <xf numFmtId="166" fontId="1" fillId="0" borderId="1" xfId="0" applyNumberFormat="1" applyFont="1" applyBorder="1"/>
    <xf numFmtId="0" fontId="3" fillId="2" borderId="3" xfId="0" applyFont="1" applyFill="1" applyBorder="1"/>
    <xf numFmtId="0" fontId="0" fillId="0" borderId="10" xfId="0" applyBorder="1"/>
    <xf numFmtId="0" fontId="0" fillId="0" borderId="11" xfId="0" applyBorder="1"/>
    <xf numFmtId="166" fontId="1" fillId="0" borderId="1" xfId="0" applyNumberFormat="1" applyFont="1" applyBorder="1" applyAlignment="1">
      <alignment horizontal="center"/>
    </xf>
    <xf numFmtId="166" fontId="2" fillId="0" borderId="1" xfId="0" applyNumberFormat="1" applyFont="1" applyBorder="1" applyAlignment="1">
      <alignment horizontal="center"/>
    </xf>
    <xf numFmtId="0" fontId="1" fillId="0" borderId="0" xfId="0" applyFont="1" applyAlignment="1">
      <alignment horizontal="center"/>
    </xf>
    <xf numFmtId="0" fontId="9" fillId="0" borderId="0" xfId="0" applyFont="1"/>
    <xf numFmtId="0" fontId="8" fillId="0" borderId="0" xfId="0" applyFont="1"/>
    <xf numFmtId="0" fontId="1" fillId="0" borderId="8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9" xfId="0" applyFont="1" applyBorder="1" applyAlignment="1">
      <alignment horizontal="center"/>
    </xf>
  </cellXfs>
  <cellStyles count="2">
    <cellStyle name="Normal" xfId="0" builtinId="0"/>
    <cellStyle name="Percent" xfId="1" builtinId="5"/>
  </cellStyles>
  <dxfs count="202"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general"/>
    </dxf>
    <dxf>
      <alignment horizontal="general"/>
    </dxf>
    <dxf>
      <font>
        <b/>
      </font>
    </dxf>
    <dxf>
      <font>
        <b/>
      </font>
    </dxf>
    <dxf>
      <numFmt numFmtId="164" formatCode="0.00,,\ &quot;M&quot;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venir Next LT Pro"/>
        <family val="2"/>
        <scheme val="none"/>
      </font>
      <numFmt numFmtId="165" formatCode="0.0%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venir Next LT Pro"/>
        <family val="2"/>
        <scheme val="none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venir Next LT Pro"/>
        <family val="2"/>
        <scheme val="none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venir Next LT Pro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B801BB51-95E9-4959-B28E-7C8B2DCA44E4}">
      <tableStyleElement type="wholeTable" dxfId="201"/>
      <tableStyleElement type="headerRow" dxfId="200"/>
      <tableStyleElement type="pageFieldLabels" dxfId="199"/>
      <tableStyleElement type="pageFieldValues" dxfId="198"/>
    </tableStyle>
    <tableStyle name="Invisible" pivot="0" table="0" count="0" xr9:uid="{EA9D9942-FEA5-430F-855B-F954B6C4EA1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" Type="http://schemas.openxmlformats.org/officeDocument/2006/relationships/pivotCacheDefinition" Target="pivotCache/pivotCacheDefinition1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2.985168865744" backgroundQuery="1" createdVersion="8" refreshedVersion="8" minRefreshableVersion="3" recordCount="0" supportSubquery="1" supportAdvancedDrill="1" xr:uid="{EF71CE9A-CBDE-4E8C-84C3-07A046A3C18E}">
  <cacheSource type="external" connectionId="9"/>
  <cacheFields count="9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40" level="32767"/>
    <cacheField name="[Measures].[Total COGS]" caption="Total COGS" numFmtId="0" hierarchy="51" level="32767"/>
    <cacheField name="[fact_sales_monthly].[FY].[FY]" caption="FY" numFmtId="0" hierarchy="28" level="1">
      <sharedItems count="3">
        <s v="2019"/>
        <s v="2020"/>
        <s v="2021"/>
      </sharedItems>
    </cacheField>
    <cacheField name="[Measures].[Gross Margin]" caption="Gross Margin" numFmtId="0" hierarchy="52" level="32767"/>
    <cacheField name="[Measures].[% GM]" caption="% GM" numFmtId="0" hierarchy="5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% GM]" caption="% GM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2.993127083333" backgroundQuery="1" createdVersion="8" refreshedVersion="8" minRefreshableVersion="3" recordCount="0" supportSubquery="1" supportAdvancedDrill="1" xr:uid="{EE5D830A-F92F-4510-AC82-00D71C2EFB3A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40" level="32767"/>
    <cacheField name="[Measures].[Total COGS]" caption="Total COGS" numFmtId="0" hierarchy="51" level="32767"/>
    <cacheField name="[Measures].[Gross Margin]" caption="Gross Margin" numFmtId="0" hierarchy="52" level="32767"/>
    <cacheField name="[Measures].[% GM]" caption="% GM" numFmtId="0" hierarchy="53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% GM]" caption="% GM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2.993214699076" backgroundQuery="1" createdVersion="8" refreshedVersion="8" minRefreshableVersion="3" recordCount="0" supportSubquery="1" supportAdvancedDrill="1" xr:uid="{9E8CB6D1-6D60-48ED-9357-E37AAA3F7B0E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40" level="32767"/>
    <cacheField name="[Measures].[Total COGS]" caption="Total COGS" numFmtId="0" hierarchy="51" level="32767"/>
    <cacheField name="[Measures].[Gross Margin]" caption="Gross Margin" numFmtId="0" hierarchy="52" level="32767"/>
    <cacheField name="[Measures].[% GM]" caption="% GM" numFmtId="0" hierarchy="53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% GM]" caption="% GM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2.993282523152" backgroundQuery="1" createdVersion="8" refreshedVersion="8" minRefreshableVersion="3" recordCount="0" supportSubquery="1" supportAdvancedDrill="1" xr:uid="{7964613A-7291-4753-A0A9-0F99D094E871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40" level="32767"/>
    <cacheField name="[Measures].[Total COGS]" caption="Total COGS" numFmtId="0" hierarchy="51" level="32767"/>
    <cacheField name="[Measures].[Gross Margin]" caption="Gross Margin" numFmtId="0" hierarchy="52" level="32767"/>
    <cacheField name="[Measures].[% GM]" caption="% GM" numFmtId="0" hierarchy="53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% GM]" caption="% GM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076289236109" backgroundQuery="1" createdVersion="8" refreshedVersion="8" minRefreshableVersion="3" recordCount="0" supportSubquery="1" supportAdvancedDrill="1" xr:uid="{C7A0737D-75EB-4192-83FB-D8F916236F28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Measures].[Total COGS]" caption="Total COGS" numFmtId="0" hierarchy="51" level="32767"/>
    <cacheField name="[Measures].[Gross Margin]" caption="Gross Margin" numFmtId="0" hierarchy="52" level="32767"/>
    <cacheField name="[Measures].[% GM]" caption="% GM" numFmtId="0" hierarchy="53" level="32767"/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Measures].[Sum of net_sales_amount]" caption="Sum of net_sales_amount" numFmtId="0" hierarchy="40" level="32767"/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2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2"/>
      </fieldsUsage>
    </cacheHierarchy>
    <cacheHierarchy uniqueName="[Measures].[% GM]" caption="% GM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080771759262" backgroundQuery="1" createdVersion="8" refreshedVersion="8" minRefreshableVersion="3" recordCount="0" supportSubquery="1" supportAdvancedDrill="1" xr:uid="{759C674F-F582-44F1-8A87-1496D1288FFC}">
  <cacheSource type="external" connectionId="9"/>
  <cacheFields count="4">
    <cacheField name="[Measures].[% GM]" caption="% GM" numFmtId="0" hierarchy="5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% GM]" caption="% GM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086598032409" backgroundQuery="1" createdVersion="8" refreshedVersion="8" minRefreshableVersion="3" recordCount="0" supportSubquery="1" supportAdvancedDrill="1" xr:uid="{12C193CF-57D5-443A-8734-749D0B20D9F5}">
  <cacheSource type="external" connectionId="9"/>
  <cacheFields count="4">
    <cacheField name="[Measures].[% GM]" caption="% GM" numFmtId="0" hierarchy="5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% GM]" caption="% GM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086666435185" backgroundQuery="1" createdVersion="8" refreshedVersion="8" minRefreshableVersion="3" recordCount="0" supportSubquery="1" supportAdvancedDrill="1" xr:uid="{E5BCF8E0-DA62-4EB2-87C5-2D3BCDCFD3A8}">
  <cacheSource type="external" connectionId="9"/>
  <cacheFields count="4">
    <cacheField name="[Measures].[% GM]" caption="% GM" numFmtId="0" hierarchy="5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% GM]" caption="% GM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651665-53FE-4418-A2C1-466F03BCAD50}" name="PivotTable1" cacheId="0" dataOnRows="1" applyNumberFormats="0" applyBorderFormats="0" applyFontFormats="0" applyPatternFormats="0" applyAlignmentFormats="0" applyWidthHeightFormats="1" dataCaption="Metrics" tag="3cfad974-4a04-4c2a-a1b8-676e89e9fd3b" updatedVersion="8" minRefreshableVersion="3" subtotalHiddenItems="1" colGrandTotals="0" itemPrintTitles="1" createdVersion="8" indent="0" outline="1" outlineData="1" multipleFieldFilters="0" colHeaderCaption="Fiscal Years">
  <location ref="A7:D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13" name="[dim_market].[region].[All]" cap="All"/>
    <pageField fld="0" hier="11" name="[dim_market].[market].[All]" cap="All"/>
    <pageField fld="2" hier="15" name="[dim_product].[division].[All]" cap="All"/>
    <pageField fld="8" hier="1" name="[dim_customer].[customer].[All]" cap="All"/>
  </pageFields>
  <dataFields count="4">
    <dataField name="Net Sales" fld="3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17">
    <format dxfId="197">
      <pivotArea type="all" dataOnly="0" outline="0" fieldPosition="0"/>
    </format>
    <format dxfId="196">
      <pivotArea outline="0" collapsedLevelsAreSubtotals="1" fieldPosition="0"/>
    </format>
    <format dxfId="195">
      <pivotArea type="origin" dataOnly="0" labelOnly="1" outline="0" fieldPosition="0"/>
    </format>
    <format dxfId="194">
      <pivotArea field="5" type="button" dataOnly="0" labelOnly="1" outline="0" axis="axisCol" fieldPosition="0"/>
    </format>
    <format dxfId="193">
      <pivotArea type="topRight" dataOnly="0" labelOnly="1" outline="0" fieldPosition="0"/>
    </format>
    <format dxfId="192">
      <pivotArea field="-2" type="button" dataOnly="0" labelOnly="1" outline="0" axis="axisRow" fieldPosition="0"/>
    </format>
    <format dxfId="1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0">
      <pivotArea dataOnly="0" labelOnly="1" fieldPosition="0">
        <references count="1">
          <reference field="5" count="0"/>
        </references>
      </pivotArea>
    </format>
    <format dxfId="189">
      <pivotArea field="5" type="button" dataOnly="0" labelOnly="1" outline="0" axis="axisCol" fieldPosition="0"/>
    </format>
    <format dxfId="188">
      <pivotArea dataOnly="0" labelOnly="1" fieldPosition="0">
        <references count="1">
          <reference field="5" count="0"/>
        </references>
      </pivotArea>
    </format>
    <format dxfId="187">
      <pivotArea field="-2" type="button" dataOnly="0" labelOnly="1" outline="0" axis="axisRow" fieldPosition="0"/>
    </format>
    <format dxfId="186">
      <pivotArea outline="0" collapsedLevelsAreSubtotals="1" fieldPosition="0"/>
    </format>
    <format dxfId="185">
      <pivotArea dataOnly="0" labelOnly="1" fieldPosition="0">
        <references count="1">
          <reference field="5" count="0"/>
        </references>
      </pivotArea>
    </format>
    <format dxfId="184">
      <pivotArea field="-2" type="button" dataOnly="0" labelOnly="1" outline="0" axis="axisRow" fieldPosition="0"/>
    </format>
    <format dxfId="183">
      <pivotArea type="origin" dataOnly="0" labelOnly="1" outline="0" fieldPosition="0"/>
    </format>
    <format dxfId="182">
      <pivotArea field="-2" type="button" dataOnly="0" labelOnly="1" outline="0" axis="axisRow" fieldPosition="0"/>
    </format>
    <format dxfId="1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3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2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A34C9E-A4EE-4330-AB2C-8BF610D11432}" name="PivotTable1" cacheId="1" dataOnRows="1" applyNumberFormats="0" applyBorderFormats="0" applyFontFormats="0" applyPatternFormats="0" applyAlignmentFormats="0" applyWidthHeightFormats="1" dataCaption="Metrics" tag="881cabf7-0a03-4d66-b836-192504b7bf5f" updatedVersion="8" minRefreshableVersion="3" subtotalHiddenItems="1" rowGrandTotals="0" itemPrintTitles="1" createdVersion="8" indent="0" outline="1" outlineData="1" multipleFieldFilters="0" colHeaderCaption="Quarters">
  <location ref="A8:N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19]" cap="2019"/>
  </pageFields>
  <dataFields count="4">
    <dataField name="Net Sales" fld="3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20">
    <format dxfId="140">
      <pivotArea type="all" dataOnly="0" outline="0" fieldPosition="0"/>
    </format>
    <format dxfId="139">
      <pivotArea outline="0" collapsedLevelsAreSubtotals="1" fieldPosition="0"/>
    </format>
    <format dxfId="138">
      <pivotArea type="origin" dataOnly="0" labelOnly="1" outline="0" fieldPosition="0"/>
    </format>
    <format dxfId="137">
      <pivotArea type="topRight" dataOnly="0" labelOnly="1" outline="0" fieldPosition="0"/>
    </format>
    <format dxfId="136">
      <pivotArea field="-2" type="button" dataOnly="0" labelOnly="1" outline="0" axis="axisRow" fieldPosition="0"/>
    </format>
    <format dxfId="1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4">
      <pivotArea field="-2" type="button" dataOnly="0" labelOnly="1" outline="0" axis="axisRow" fieldPosition="0"/>
    </format>
    <format dxfId="133">
      <pivotArea outline="0" collapsedLevelsAreSubtotals="1" fieldPosition="0"/>
    </format>
    <format dxfId="132">
      <pivotArea field="-2" type="button" dataOnly="0" labelOnly="1" outline="0" axis="axisRow" fieldPosition="0"/>
    </format>
    <format dxfId="131">
      <pivotArea grandCol="1" outline="0" collapsedLevelsAreSubtotals="1" fieldPosition="0"/>
    </format>
    <format dxfId="130">
      <pivotArea dataOnly="0" labelOnly="1" grandCol="1" outline="0" fieldPosition="0"/>
    </format>
    <format dxfId="12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2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2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2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25">
      <pivotArea field="10" type="button" dataOnly="0" labelOnly="1" outline="0" axis="axisCol" fieldPosition="0"/>
    </format>
    <format dxfId="124">
      <pivotArea field="10" type="button" dataOnly="0" labelOnly="1" outline="0" axis="axisCol" fieldPosition="0"/>
    </format>
    <format dxfId="123">
      <pivotArea type="origin" dataOnly="0" labelOnly="1" outline="0" fieldPosition="0"/>
    </format>
    <format dxfId="122">
      <pivotArea field="-2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26C20F-90E9-45E4-9B77-937FCD2B692F}" name="PivotTable5" cacheId="3" dataOnRows="1" applyNumberFormats="0" applyBorderFormats="0" applyFontFormats="0" applyPatternFormats="0" applyAlignmentFormats="0" applyWidthHeightFormats="1" dataCaption="Metrics" tag="23a4c979-fcf3-404c-b1c1-b1fc4acb5f6f" updatedVersion="8" minRefreshableVersion="3" subtotalHiddenItems="1" rowGrandTotals="0" itemPrintTitles="1" createdVersion="8" indent="0" outline="1" outlineData="1" multipleFieldFilters="0" colHeaderCaption="Quarters">
  <location ref="A54:N6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21]" cap="2021"/>
  </pageFields>
  <dataFields count="4">
    <dataField name="Net Sales" fld="3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20">
    <format dxfId="160">
      <pivotArea type="all" dataOnly="0" outline="0" fieldPosition="0"/>
    </format>
    <format dxfId="159">
      <pivotArea outline="0" collapsedLevelsAreSubtotals="1" fieldPosition="0"/>
    </format>
    <format dxfId="158">
      <pivotArea type="origin" dataOnly="0" labelOnly="1" outline="0" fieldPosition="0"/>
    </format>
    <format dxfId="157">
      <pivotArea type="topRight" dataOnly="0" labelOnly="1" outline="0" fieldPosition="0"/>
    </format>
    <format dxfId="156">
      <pivotArea field="-2" type="button" dataOnly="0" labelOnly="1" outline="0" axis="axisRow" fieldPosition="0"/>
    </format>
    <format dxfId="1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4">
      <pivotArea field="-2" type="button" dataOnly="0" labelOnly="1" outline="0" axis="axisRow" fieldPosition="0"/>
    </format>
    <format dxfId="153">
      <pivotArea outline="0" collapsedLevelsAreSubtotals="1" fieldPosition="0"/>
    </format>
    <format dxfId="152">
      <pivotArea field="-2" type="button" dataOnly="0" labelOnly="1" outline="0" axis="axisRow" fieldPosition="0"/>
    </format>
    <format dxfId="151">
      <pivotArea grandCol="1" outline="0" collapsedLevelsAreSubtotals="1" fieldPosition="0"/>
    </format>
    <format dxfId="150">
      <pivotArea dataOnly="0" labelOnly="1" grandCol="1" outline="0" fieldPosition="0"/>
    </format>
    <format dxfId="14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4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4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4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45">
      <pivotArea field="10" type="button" dataOnly="0" labelOnly="1" outline="0" axis="axisCol" fieldPosition="0"/>
    </format>
    <format dxfId="144">
      <pivotArea field="10" type="button" dataOnly="0" labelOnly="1" outline="0" axis="axisCol" fieldPosition="0"/>
    </format>
    <format dxfId="143">
      <pivotArea type="origin" dataOnly="0" labelOnly="1" outline="0" fieldPosition="0"/>
    </format>
    <format dxfId="142">
      <pivotArea field="-2" type="button" dataOnly="0" labelOnly="1" outline="0" axis="axisRow" fieldPosition="0"/>
    </format>
    <format dxfId="1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CFFB8E-CCDC-4186-9004-F9CC6D921470}" name="PivotTable4" cacheId="2" dataOnRows="1" applyNumberFormats="0" applyBorderFormats="0" applyFontFormats="0" applyPatternFormats="0" applyAlignmentFormats="0" applyWidthHeightFormats="1" dataCaption="Metrics" tag="0f5183ac-572c-429c-825d-f05a3c88a992" updatedVersion="8" minRefreshableVersion="3" subtotalHiddenItems="1" rowGrandTotals="0" itemPrintTitles="1" createdVersion="8" indent="0" outline="1" outlineData="1" multipleFieldFilters="0" colHeaderCaption="Quarters">
  <location ref="A27:N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20]" cap="2020"/>
  </pageFields>
  <dataFields count="4">
    <dataField name="Net Sales" fld="3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20">
    <format dxfId="180">
      <pivotArea type="all" dataOnly="0" outline="0" fieldPosition="0"/>
    </format>
    <format dxfId="179">
      <pivotArea outline="0" collapsedLevelsAreSubtotals="1" fieldPosition="0"/>
    </format>
    <format dxfId="178">
      <pivotArea type="origin" dataOnly="0" labelOnly="1" outline="0" fieldPosition="0"/>
    </format>
    <format dxfId="177">
      <pivotArea type="topRight" dataOnly="0" labelOnly="1" outline="0" fieldPosition="0"/>
    </format>
    <format dxfId="176">
      <pivotArea field="-2" type="button" dataOnly="0" labelOnly="1" outline="0" axis="axisRow" fieldPosition="0"/>
    </format>
    <format dxfId="1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4">
      <pivotArea field="-2" type="button" dataOnly="0" labelOnly="1" outline="0" axis="axisRow" fieldPosition="0"/>
    </format>
    <format dxfId="173">
      <pivotArea outline="0" collapsedLevelsAreSubtotals="1" fieldPosition="0"/>
    </format>
    <format dxfId="172">
      <pivotArea field="-2" type="button" dataOnly="0" labelOnly="1" outline="0" axis="axisRow" fieldPosition="0"/>
    </format>
    <format dxfId="171">
      <pivotArea grandCol="1" outline="0" collapsedLevelsAreSubtotals="1" fieldPosition="0"/>
    </format>
    <format dxfId="170">
      <pivotArea dataOnly="0" labelOnly="1" grandCol="1" outline="0" fieldPosition="0"/>
    </format>
    <format dxfId="16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6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6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6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65">
      <pivotArea field="10" type="button" dataOnly="0" labelOnly="1" outline="0" axis="axisCol" fieldPosition="0"/>
    </format>
    <format dxfId="164">
      <pivotArea field="10" type="button" dataOnly="0" labelOnly="1" outline="0" axis="axisCol" fieldPosition="0"/>
    </format>
    <format dxfId="163">
      <pivotArea type="origin" dataOnly="0" labelOnly="1" outline="0" fieldPosition="0"/>
    </format>
    <format dxfId="162">
      <pivotArea field="-2" type="button" dataOnly="0" labelOnly="1" outline="0" axis="axisRow" fieldPosition="0"/>
    </format>
    <format dxfId="1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806F03-FB2A-4BEC-907A-220D0BEAC7B8}" name="PivotTable1" cacheId="4" applyNumberFormats="0" applyBorderFormats="0" applyFontFormats="0" applyPatternFormats="0" applyAlignmentFormats="0" applyWidthHeightFormats="1" dataCaption="Metrics" tag="3cfad974-4a04-4c2a-a1b8-676e89e9fd3b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A7:E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5" hier="12" name="[dim_market].[sub_zone].[All]" cap="All"/>
    <pageField fld="4" hier="7" name="[dim_date].[FY].&amp;[2021]" cap="2021"/>
  </pageFields>
  <dataFields count="4">
    <dataField name="Net Sales" fld="6" baseField="7" baseItem="0" numFmtId="164"/>
    <dataField fld="1" subtotal="count" baseField="0" baseItem="0" numFmtId="164"/>
    <dataField fld="2" subtotal="count" baseField="0" baseItem="0" numFmtId="164"/>
    <dataField fld="3" subtotal="count" baseField="0" baseItem="0"/>
  </dataFields>
  <formats count="22">
    <format dxfId="90">
      <pivotArea type="all" dataOnly="0" outline="0" fieldPosition="0"/>
    </format>
    <format dxfId="89">
      <pivotArea outline="0" collapsedLevelsAreSubtotals="1" fieldPosition="0"/>
    </format>
    <format dxfId="88">
      <pivotArea type="origin" dataOnly="0" labelOnly="1" outline="0" fieldPosition="0"/>
    </format>
    <format dxfId="87">
      <pivotArea type="topRight" dataOnly="0" labelOnly="1" outline="0" fieldPosition="0"/>
    </format>
    <format dxfId="86">
      <pivotArea field="-2" type="button" dataOnly="0" labelOnly="1" outline="0" axis="axisCol" fieldPosition="0"/>
    </format>
    <format dxfId="85">
      <pivotArea dataOnly="0" labelOnly="1" outline="0" fieldPosition="0">
        <references count="1">
          <reference field="4294967294" count="3">
            <x v="1"/>
            <x v="2"/>
            <x v="3"/>
          </reference>
        </references>
      </pivotArea>
    </format>
    <format dxfId="84">
      <pivotArea type="origin" dataOnly="0" labelOnly="1" outline="0" fieldPosition="0"/>
    </format>
    <format dxfId="83">
      <pivotArea field="-2" type="button" dataOnly="0" labelOnly="1" outline="0" axis="axisCol" fieldPosition="0"/>
    </format>
    <format dxfId="82">
      <pivotArea dataOnly="0" labelOnly="1" outline="0" fieldPosition="0">
        <references count="1">
          <reference field="4294967294" count="3">
            <x v="1"/>
            <x v="2"/>
            <x v="3"/>
          </reference>
        </references>
      </pivotArea>
    </format>
    <format dxfId="81">
      <pivotArea field="-2" type="button" dataOnly="0" labelOnly="1" outline="0" axis="axisCol" fieldPosition="0"/>
    </format>
    <format dxfId="80">
      <pivotArea outline="0" fieldPosition="0">
        <references count="1">
          <reference field="4294967294" count="1">
            <x v="0"/>
          </reference>
        </references>
      </pivotArea>
    </format>
    <format dxfId="79">
      <pivotArea field="7" type="button" dataOnly="0" labelOnly="1" outline="0" axis="axisRow" fieldPosition="0"/>
    </format>
    <format dxfId="78">
      <pivotArea dataOnly="0" labelOnly="1" fieldPosition="0">
        <references count="1">
          <reference field="7" count="0"/>
        </references>
      </pivotArea>
    </format>
    <format dxfId="77">
      <pivotArea outline="0" collapsedLevelsAreSubtotals="1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74">
      <pivotArea dataOnly="0" outline="0" fieldPosition="0">
        <references count="1">
          <reference field="4294967294" count="1">
            <x v="2"/>
          </reference>
        </references>
      </pivotArea>
    </format>
    <format dxfId="7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2">
      <pivotArea dataOnly="0" labelOnly="1" outline="0" fieldPosition="0">
        <references count="1">
          <reference field="4" count="0"/>
        </references>
      </pivotArea>
    </format>
    <format dxfId="7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0">
      <pivotArea collapsedLevelsAreSubtotals="1" fieldPosition="0">
        <references count="1">
          <reference field="7" count="1">
            <x v="22"/>
          </reference>
        </references>
      </pivotArea>
    </format>
    <format dxfId="69">
      <pivotArea dataOnly="0" labelOnly="1" fieldPosition="0">
        <references count="1">
          <reference field="7" count="1">
            <x v="22"/>
          </reference>
        </references>
      </pivotArea>
    </format>
  </formats>
  <conditionalFormats count="5">
    <conditionalFormat priority="9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86F50D-AB51-42CB-BEBB-606A0031EF47}" name="PivotTable3" cacheId="7" dataOnRows="1" applyNumberFormats="0" applyBorderFormats="0" applyFontFormats="0" applyPatternFormats="0" applyAlignmentFormats="0" applyWidthHeightFormats="1" dataCaption="Metrics" tag="881cabf7-0a03-4d66-b836-192504b7bf5f" updatedVersion="8" minRefreshableVersion="3" subtotalHiddenItems="1" rowGrandTotals="0" itemPrintTitles="1" createdVersion="8" indent="0" outline="1" outlineData="1" multipleFieldFilters="0" colHeaderCaption="Quarters">
  <location ref="A32:F39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fld="0" subtotal="count" baseField="0" baseItem="0"/>
  </dataFields>
  <formats count="23">
    <format dxfId="22">
      <pivotArea type="all" dataOnly="0" outline="0" fieldPosition="0"/>
    </format>
    <format dxfId="21">
      <pivotArea outline="0" collapsedLevelsAreSubtotals="1" fieldPosition="0"/>
    </format>
    <format dxfId="20">
      <pivotArea type="origin" dataOnly="0" labelOnly="1" outline="0" fieldPosition="0"/>
    </format>
    <format dxfId="19">
      <pivotArea type="topRight" dataOnly="0" labelOnly="1" outline="0" fieldPosition="0"/>
    </format>
    <format dxfId="18">
      <pivotArea field="-2" type="button" dataOnly="0" labelOnly="1" outline="0" axis="axisValues" fieldPosition="0"/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field="-2" type="button" dataOnly="0" labelOnly="1" outline="0" axis="axisValues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outline="0" collapsedLevelsAreSubtotals="1" fieldPosition="0"/>
    </format>
    <format dxfId="13">
      <pivotArea field="-2" type="button" dataOnly="0" labelOnly="1" outline="0" axis="axisValues" fieldPosition="0"/>
    </format>
    <format dxfId="12">
      <pivotArea grandCol="1" outline="0" collapsedLevelsAreSubtotals="1" fieldPosition="0"/>
    </format>
    <format dxfId="11">
      <pivotArea field="-2" type="button" dataOnly="0" labelOnly="1" outline="0" axis="axisValues" fieldPosition="0"/>
    </format>
    <format dxfId="10">
      <pivotArea field="2" type="button" dataOnly="0" labelOnly="1" outline="0" axis="axisCol" fieldPosition="0"/>
    </format>
    <format dxfId="9">
      <pivotArea field="2" type="button" dataOnly="0" labelOnly="1" outline="0" axis="axisCol" fieldPosition="0"/>
    </format>
    <format dxfId="8">
      <pivotArea dataOnly="0" labelOnly="1" fieldPosition="0">
        <references count="1">
          <reference field="2" count="0"/>
        </references>
      </pivotArea>
    </format>
    <format dxfId="7">
      <pivotArea dataOnly="0" labelOnly="1" grandCol="1" outline="0" fieldPosition="0"/>
    </format>
    <format dxfId="6">
      <pivotArea dataOnly="0" labelOnly="1" outline="0" fieldPosition="0">
        <references count="1">
          <reference field="1" count="0"/>
        </references>
      </pivotArea>
    </format>
    <format dxfId="5">
      <pivotArea field="1" type="button" dataOnly="0" labelOnly="1" outline="0" axis="axisPage" fieldPosition="0"/>
    </format>
    <format dxfId="4">
      <pivotArea type="origin" dataOnly="0" labelOnly="1" outline="0" fieldPosition="0"/>
    </format>
    <format dxfId="3">
      <pivotArea field="3" type="button" dataOnly="0" labelOnly="1" outline="0" axis="axisRow" fieldPosition="0"/>
    </format>
    <format dxfId="2">
      <pivotArea dataOnly="0" labelOnly="1" fieldPosition="0">
        <references count="1">
          <reference field="3" count="0"/>
        </references>
      </pivotArea>
    </format>
    <format dxfId="1">
      <pivotArea dataOnly="0" fieldPosition="0">
        <references count="1">
          <reference field="3" count="1">
            <x v="5"/>
          </reference>
        </references>
      </pivotArea>
    </format>
    <format dxfId="0">
      <pivotArea dataOnly="0" labelOnly="1" fieldPosition="0">
        <references count="1">
          <reference field="2" count="0"/>
        </references>
      </pivotArea>
    </format>
  </formats>
  <conditionalFormats count="5">
    <conditionalFormat priority="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0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1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2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3"/>
            </reference>
          </references>
        </pivotArea>
      </pivotAreas>
    </conditionalFormat>
    <conditionalFormat priority="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76D80B-2FC5-478F-84FB-AEFF7AEFD53B}" name="PivotTable2" cacheId="6" dataOnRows="1" applyNumberFormats="0" applyBorderFormats="0" applyFontFormats="0" applyPatternFormats="0" applyAlignmentFormats="0" applyWidthHeightFormats="1" dataCaption="Metrics" tag="881cabf7-0a03-4d66-b836-192504b7bf5f" updatedVersion="8" minRefreshableVersion="3" subtotalHiddenItems="1" rowGrandTotals="0" itemPrintTitles="1" createdVersion="8" indent="0" outline="1" outlineData="1" multipleFieldFilters="0" colHeaderCaption="Quarters">
  <location ref="A19:F26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fld="0" subtotal="count" baseField="0" baseItem="0"/>
  </dataFields>
  <formats count="23">
    <format dxfId="45">
      <pivotArea type="all" dataOnly="0" outline="0" fieldPosition="0"/>
    </format>
    <format dxfId="44">
      <pivotArea outline="0" collapsedLevelsAreSubtotals="1" fieldPosition="0"/>
    </format>
    <format dxfId="43">
      <pivotArea type="origin" dataOnly="0" labelOnly="1" outline="0" fieldPosition="0"/>
    </format>
    <format dxfId="42">
      <pivotArea type="topRight" dataOnly="0" labelOnly="1" outline="0" fieldPosition="0"/>
    </format>
    <format dxfId="41">
      <pivotArea field="-2" type="button" dataOnly="0" labelOnly="1" outline="0" axis="axisValues" fieldPosition="0"/>
    </format>
    <format dxfId="4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">
      <pivotArea field="-2" type="button" dataOnly="0" labelOnly="1" outline="0" axis="axisValues" fieldPosition="0"/>
    </format>
    <format dxfId="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">
      <pivotArea outline="0" collapsedLevelsAreSubtotals="1" fieldPosition="0"/>
    </format>
    <format dxfId="36">
      <pivotArea field="-2" type="button" dataOnly="0" labelOnly="1" outline="0" axis="axisValues" fieldPosition="0"/>
    </format>
    <format dxfId="35">
      <pivotArea grandCol="1" outline="0" collapsedLevelsAreSubtotals="1" fieldPosition="0"/>
    </format>
    <format dxfId="34">
      <pivotArea field="-2" type="button" dataOnly="0" labelOnly="1" outline="0" axis="axisValues" fieldPosition="0"/>
    </format>
    <format dxfId="33">
      <pivotArea field="2" type="button" dataOnly="0" labelOnly="1" outline="0" axis="axisCol" fieldPosition="0"/>
    </format>
    <format dxfId="32">
      <pivotArea field="2" type="button" dataOnly="0" labelOnly="1" outline="0" axis="axisCol" fieldPosition="0"/>
    </format>
    <format dxfId="31">
      <pivotArea dataOnly="0" labelOnly="1" fieldPosition="0">
        <references count="1">
          <reference field="2" count="0"/>
        </references>
      </pivotArea>
    </format>
    <format dxfId="30">
      <pivotArea dataOnly="0" labelOnly="1" grandCol="1" outline="0" fieldPosition="0"/>
    </format>
    <format dxfId="29">
      <pivotArea dataOnly="0" labelOnly="1" outline="0" fieldPosition="0">
        <references count="1">
          <reference field="1" count="0"/>
        </references>
      </pivotArea>
    </format>
    <format dxfId="28">
      <pivotArea field="1" type="button" dataOnly="0" labelOnly="1" outline="0" axis="axisPage" fieldPosition="0"/>
    </format>
    <format dxfId="27">
      <pivotArea type="origin" dataOnly="0" labelOnly="1" outline="0" fieldPosition="0"/>
    </format>
    <format dxfId="26">
      <pivotArea field="3" type="button" dataOnly="0" labelOnly="1" outline="0" axis="axisRow" fieldPosition="0"/>
    </format>
    <format dxfId="25">
      <pivotArea dataOnly="0" labelOnly="1" fieldPosition="0">
        <references count="1">
          <reference field="3" count="0"/>
        </references>
      </pivotArea>
    </format>
    <format dxfId="24">
      <pivotArea dataOnly="0" fieldPosition="0">
        <references count="1">
          <reference field="3" count="1">
            <x v="5"/>
          </reference>
        </references>
      </pivotArea>
    </format>
    <format dxfId="23">
      <pivotArea dataOnly="0" labelOnly="1" fieldPosition="0">
        <references count="1">
          <reference field="2" count="0"/>
        </references>
      </pivotArea>
    </format>
  </formats>
  <conditionalFormats count="5">
    <conditionalFormat priority="10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0"/>
            </reference>
          </references>
        </pivotArea>
      </pivotAreas>
    </conditionalFormat>
    <conditionalFormat priority="9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1"/>
            </reference>
          </references>
        </pivotArea>
      </pivotAreas>
    </conditionalFormat>
    <conditionalFormat priority="8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2"/>
            </reference>
          </references>
        </pivotArea>
      </pivotAreas>
    </conditionalFormat>
    <conditionalFormat priority="7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3"/>
            </reference>
          </references>
        </pivotArea>
      </pivotAreas>
    </conditionalFormat>
    <conditionalFormat priority="6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CF256B-E9E9-44A8-840F-739EBFC07C1A}" name="PivotTable1" cacheId="5" dataOnRows="1" applyNumberFormats="0" applyBorderFormats="0" applyFontFormats="0" applyPatternFormats="0" applyAlignmentFormats="0" applyWidthHeightFormats="1" dataCaption="Metrics" tag="881cabf7-0a03-4d66-b836-192504b7bf5f" updatedVersion="8" minRefreshableVersion="3" subtotalHiddenItems="1" rowGrandTotals="0" itemPrintTitles="1" createdVersion="8" indent="0" outline="1" outlineData="1" multipleFieldFilters="0" colHeaderCaption="Quarters">
  <location ref="A6:F13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fld="0" subtotal="count" baseField="0" baseItem="0"/>
  </dataFields>
  <formats count="23">
    <format dxfId="68">
      <pivotArea type="all" dataOnly="0" outline="0" fieldPosition="0"/>
    </format>
    <format dxfId="67">
      <pivotArea outline="0" collapsedLevelsAreSubtotals="1" fieldPosition="0"/>
    </format>
    <format dxfId="66">
      <pivotArea type="origin" dataOnly="0" labelOnly="1" outline="0" fieldPosition="0"/>
    </format>
    <format dxfId="65">
      <pivotArea type="topRight" dataOnly="0" labelOnly="1" outline="0" fieldPosition="0"/>
    </format>
    <format dxfId="64">
      <pivotArea field="-2" type="button" dataOnly="0" labelOnly="1" outline="0" axis="axisValues" fieldPosition="0"/>
    </format>
    <format dxfId="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2">
      <pivotArea field="-2" type="button" dataOnly="0" labelOnly="1" outline="0" axis="axisValues" fieldPosition="0"/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outline="0" collapsedLevelsAreSubtotals="1" fieldPosition="0"/>
    </format>
    <format dxfId="59">
      <pivotArea field="-2" type="button" dataOnly="0" labelOnly="1" outline="0" axis="axisValues" fieldPosition="0"/>
    </format>
    <format dxfId="58">
      <pivotArea grandCol="1" outline="0" collapsedLevelsAreSubtotals="1" fieldPosition="0"/>
    </format>
    <format dxfId="57">
      <pivotArea field="-2" type="button" dataOnly="0" labelOnly="1" outline="0" axis="axisValues" fieldPosition="0"/>
    </format>
    <format dxfId="56">
      <pivotArea field="2" type="button" dataOnly="0" labelOnly="1" outline="0" axis="axisCol" fieldPosition="0"/>
    </format>
    <format dxfId="55">
      <pivotArea field="2" type="button" dataOnly="0" labelOnly="1" outline="0" axis="axisCol" fieldPosition="0"/>
    </format>
    <format dxfId="54">
      <pivotArea dataOnly="0" labelOnly="1" fieldPosition="0">
        <references count="1">
          <reference field="2" count="0"/>
        </references>
      </pivotArea>
    </format>
    <format dxfId="53">
      <pivotArea dataOnly="0" labelOnly="1" grandCol="1" outline="0" fieldPosition="0"/>
    </format>
    <format dxfId="52">
      <pivotArea dataOnly="0" labelOnly="1" outline="0" fieldPosition="0">
        <references count="1">
          <reference field="1" count="0"/>
        </references>
      </pivotArea>
    </format>
    <format dxfId="51">
      <pivotArea field="1" type="button" dataOnly="0" labelOnly="1" outline="0" axis="axisPage" fieldPosition="0"/>
    </format>
    <format dxfId="50">
      <pivotArea type="origin" dataOnly="0" labelOnly="1" outline="0" fieldPosition="0"/>
    </format>
    <format dxfId="49">
      <pivotArea field="3" type="button" dataOnly="0" labelOnly="1" outline="0" axis="axisRow" fieldPosition="0"/>
    </format>
    <format dxfId="48">
      <pivotArea dataOnly="0" labelOnly="1" fieldPosition="0">
        <references count="1">
          <reference field="3" count="0"/>
        </references>
      </pivotArea>
    </format>
    <format dxfId="47">
      <pivotArea dataOnly="0" fieldPosition="0">
        <references count="1">
          <reference field="3" count="1">
            <x v="5"/>
          </reference>
        </references>
      </pivotArea>
    </format>
    <format dxfId="46">
      <pivotArea dataOnly="0" labelOnly="1" fieldPosition="0">
        <references count="1">
          <reference field="2" count="0"/>
        </references>
      </pivotArea>
    </format>
  </formats>
  <conditionalFormats count="5">
    <conditionalFormat priority="1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0"/>
            </reference>
          </references>
        </pivotArea>
      </pivotAreas>
    </conditionalFormat>
    <conditionalFormat priority="1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1"/>
            </reference>
          </references>
        </pivotArea>
      </pivotAreas>
    </conditionalFormat>
    <conditionalFormat priority="1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2"/>
            </reference>
          </references>
        </pivotArea>
      </pivotAreas>
    </conditionalFormat>
    <conditionalFormat priority="1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3"/>
            </reference>
          </references>
        </pivotArea>
      </pivotAreas>
    </conditionalFormat>
    <conditionalFormat priority="1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D444C4E-BBD9-4360-B036-380334408171}" name="Table1" displayName="Table1" ref="A69:N70" headerRowCount="0" totalsRowShown="0" headerRowDxfId="120" dataDxfId="119" headerRowCellStyle="Percent" dataCellStyle="Percent">
  <tableColumns count="14">
    <tableColumn id="1" xr3:uid="{4C8341F2-117B-4B1C-B361-D70FC682D26C}" name="Column1" headerRowDxfId="118" dataDxfId="117"/>
    <tableColumn id="2" xr3:uid="{8E6DB8AB-AA23-4910-9D73-ADA41D02401C}" name="Column2" headerRowDxfId="116" dataDxfId="115" headerRowCellStyle="Percent" dataCellStyle="Percent">
      <calculatedColumnFormula>B29/B10-1</calculatedColumnFormula>
    </tableColumn>
    <tableColumn id="3" xr3:uid="{6000453E-9EA6-49A5-B6B0-74D1A4EAAAB8}" name="Column3" headerRowDxfId="114" dataDxfId="113" headerRowCellStyle="Percent" dataCellStyle="Percent">
      <calculatedColumnFormula>C29/C10-1</calculatedColumnFormula>
    </tableColumn>
    <tableColumn id="4" xr3:uid="{DDEFCE23-2C89-4E77-845F-BC0BD3925D0E}" name="Column4" headerRowDxfId="112" dataDxfId="111" headerRowCellStyle="Percent" dataCellStyle="Percent">
      <calculatedColumnFormula>D29/D10-1</calculatedColumnFormula>
    </tableColumn>
    <tableColumn id="5" xr3:uid="{C3049243-FE10-4DF6-A245-5657DC7489A5}" name="Column5" headerRowDxfId="110" dataDxfId="109" headerRowCellStyle="Percent" dataCellStyle="Percent">
      <calculatedColumnFormula>E29/E10-1</calculatedColumnFormula>
    </tableColumn>
    <tableColumn id="6" xr3:uid="{23E2899B-2462-4F98-AD9F-E58DFA16F611}" name="Column6" headerRowDxfId="108" dataDxfId="107" headerRowCellStyle="Percent" dataCellStyle="Percent">
      <calculatedColumnFormula>F29/F10-1</calculatedColumnFormula>
    </tableColumn>
    <tableColumn id="7" xr3:uid="{2793BDA1-7E09-45D9-B654-696FE6269BDB}" name="Column7" headerRowDxfId="106" dataDxfId="105" headerRowCellStyle="Percent" dataCellStyle="Percent">
      <calculatedColumnFormula>G29/G10-1</calculatedColumnFormula>
    </tableColumn>
    <tableColumn id="8" xr3:uid="{A9AB822A-950C-4EC7-8BAB-438E92342415}" name="Column8" headerRowDxfId="104" dataDxfId="103" headerRowCellStyle="Percent" dataCellStyle="Percent">
      <calculatedColumnFormula>H29/H10-1</calculatedColumnFormula>
    </tableColumn>
    <tableColumn id="9" xr3:uid="{4BAA7552-955B-4704-9CBC-40E2424754F7}" name="Column9" headerRowDxfId="102" dataDxfId="101" headerRowCellStyle="Percent" dataCellStyle="Percent">
      <calculatedColumnFormula>I29/I10-1</calculatedColumnFormula>
    </tableColumn>
    <tableColumn id="10" xr3:uid="{012C4523-04B6-49CE-9FC3-6744E9287216}" name="Column10" headerRowDxfId="100" dataDxfId="99" headerRowCellStyle="Percent" dataCellStyle="Percent">
      <calculatedColumnFormula>J29/J10-1</calculatedColumnFormula>
    </tableColumn>
    <tableColumn id="11" xr3:uid="{308ED2ED-4E97-492B-BDCC-BDEB23E5630E}" name="Column11" headerRowDxfId="98" dataDxfId="97" headerRowCellStyle="Percent" dataCellStyle="Percent">
      <calculatedColumnFormula>K29/K10-1</calculatedColumnFormula>
    </tableColumn>
    <tableColumn id="12" xr3:uid="{A03D7E5B-668C-407D-BE77-24E8B3382E00}" name="Column12" headerRowDxfId="96" dataDxfId="95" headerRowCellStyle="Percent" dataCellStyle="Percent">
      <calculatedColumnFormula>L29/L10-1</calculatedColumnFormula>
    </tableColumn>
    <tableColumn id="13" xr3:uid="{2BC10F7B-FA3B-431E-8650-3B35EEA105CD}" name="Column13" headerRowDxfId="94" dataDxfId="93" headerRowCellStyle="Percent" dataCellStyle="Percent">
      <calculatedColumnFormula>M29/M10-1</calculatedColumnFormula>
    </tableColumn>
    <tableColumn id="14" xr3:uid="{ED0E762E-D088-4C92-AB48-A9411AD5C6A4}" name="Column14" headerRowDxfId="92" dataDxfId="91" headerRowCellStyle="Percent" dataCellStyle="Percent">
      <calculatedColumnFormula>N29/N10-1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6" Type="http://schemas.openxmlformats.org/officeDocument/2006/relationships/table" Target="../tables/table1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177"/>
  <sheetViews>
    <sheetView showGridLines="0" view="pageLayout" zoomScale="85" zoomScaleNormal="100" zoomScalePageLayoutView="85" workbookViewId="0">
      <selection activeCell="D19" sqref="D19"/>
    </sheetView>
  </sheetViews>
  <sheetFormatPr defaultRowHeight="14.4" x14ac:dyDescent="0.3"/>
  <cols>
    <col min="1" max="1" width="14" style="9" customWidth="1"/>
    <col min="2" max="2" width="13.33203125" customWidth="1"/>
    <col min="3" max="3" width="12" customWidth="1"/>
    <col min="4" max="4" width="12.109375" customWidth="1"/>
    <col min="5" max="5" width="9.33203125" customWidth="1"/>
    <col min="6" max="6" width="12" bestFit="1" customWidth="1"/>
  </cols>
  <sheetData>
    <row r="1" spans="1:7" ht="21" x14ac:dyDescent="0.4">
      <c r="A1" s="1" t="s">
        <v>16</v>
      </c>
      <c r="B1" s="7"/>
      <c r="C1" s="7"/>
      <c r="D1" s="16" t="s">
        <v>20</v>
      </c>
      <c r="E1" s="17"/>
    </row>
    <row r="2" spans="1:7" ht="21.6" thickBot="1" x14ac:dyDescent="0.45">
      <c r="A2" s="3" t="s">
        <v>3</v>
      </c>
      <c r="B2" s="7" t="s" vm="2">
        <v>2</v>
      </c>
      <c r="C2" s="7"/>
      <c r="D2" s="18" t="s">
        <v>19</v>
      </c>
      <c r="E2" s="19"/>
    </row>
    <row r="3" spans="1:7" x14ac:dyDescent="0.3">
      <c r="A3" s="3" t="s">
        <v>1</v>
      </c>
      <c r="B3" s="7" t="s" vm="1">
        <v>2</v>
      </c>
      <c r="C3" s="7"/>
    </row>
    <row r="4" spans="1:7" ht="18" x14ac:dyDescent="0.35">
      <c r="A4" s="3" t="s">
        <v>4</v>
      </c>
      <c r="B4" s="7" t="s" vm="3">
        <v>2</v>
      </c>
      <c r="C4" s="4"/>
      <c r="D4" s="43" t="s">
        <v>5</v>
      </c>
      <c r="E4" s="43"/>
      <c r="F4" s="44"/>
      <c r="G4" s="44"/>
    </row>
    <row r="5" spans="1:7" ht="15.6" x14ac:dyDescent="0.3">
      <c r="A5" s="3" t="s">
        <v>6</v>
      </c>
      <c r="B5" s="7" t="s" vm="4">
        <v>2</v>
      </c>
      <c r="C5" s="7"/>
      <c r="D5" s="43" t="s">
        <v>79</v>
      </c>
      <c r="E5" s="43"/>
      <c r="F5" s="44"/>
      <c r="G5" s="44"/>
    </row>
    <row r="6" spans="1:7" x14ac:dyDescent="0.3">
      <c r="A6" s="2"/>
      <c r="B6" s="7"/>
      <c r="C6" s="7"/>
    </row>
    <row r="7" spans="1:7" x14ac:dyDescent="0.3">
      <c r="A7" s="2"/>
      <c r="B7" s="3" t="s">
        <v>15</v>
      </c>
      <c r="C7" s="7"/>
      <c r="D7" s="7"/>
      <c r="E7" s="7"/>
    </row>
    <row r="8" spans="1:7" s="9" customFormat="1" x14ac:dyDescent="0.3">
      <c r="A8" s="13" t="s">
        <v>18</v>
      </c>
      <c r="B8" s="10" t="s">
        <v>9</v>
      </c>
      <c r="C8" s="10" t="s">
        <v>10</v>
      </c>
      <c r="D8" s="10" t="s">
        <v>11</v>
      </c>
      <c r="E8" s="6" t="s">
        <v>14</v>
      </c>
    </row>
    <row r="9" spans="1:7" x14ac:dyDescent="0.3">
      <c r="A9" s="8" t="s">
        <v>7</v>
      </c>
      <c r="B9" s="11">
        <v>87478258.349999994</v>
      </c>
      <c r="C9" s="11">
        <v>196690953.08000001</v>
      </c>
      <c r="D9" s="11">
        <v>598877095.26999998</v>
      </c>
      <c r="E9" s="14">
        <f>IFERROR(D9/C9-1,"")</f>
        <v>2.0447617742053392</v>
      </c>
    </row>
    <row r="10" spans="1:7" x14ac:dyDescent="0.3">
      <c r="A10" s="8" t="s">
        <v>8</v>
      </c>
      <c r="B10" s="11">
        <v>51238673.833300024</v>
      </c>
      <c r="C10" s="11">
        <v>123371488.19680005</v>
      </c>
      <c r="D10" s="11">
        <v>380714262.18750024</v>
      </c>
      <c r="E10" s="14">
        <f t="shared" ref="E10:E20" si="0">IFERROR(D10/C10-1,"")</f>
        <v>2.0859177250110776</v>
      </c>
    </row>
    <row r="11" spans="1:7" x14ac:dyDescent="0.3">
      <c r="A11" s="8" t="s">
        <v>12</v>
      </c>
      <c r="B11" s="11">
        <v>36239584.51669997</v>
      </c>
      <c r="C11" s="11">
        <v>73319464.88319996</v>
      </c>
      <c r="D11" s="11">
        <v>218162833.08249974</v>
      </c>
      <c r="E11" s="14">
        <f t="shared" si="0"/>
        <v>1.9755104381904518</v>
      </c>
    </row>
    <row r="12" spans="1:7" x14ac:dyDescent="0.3">
      <c r="A12" s="8" t="s">
        <v>13</v>
      </c>
      <c r="B12" s="12">
        <v>0.41426961624802366</v>
      </c>
      <c r="C12" s="12">
        <v>0.37276480557485919</v>
      </c>
      <c r="D12" s="12">
        <v>0.36428648683607179</v>
      </c>
      <c r="E12" s="14">
        <f t="shared" si="0"/>
        <v>-2.2744418496570717E-2</v>
      </c>
    </row>
    <row r="13" spans="1:7" x14ac:dyDescent="0.3">
      <c r="E13" s="14" t="str">
        <f t="shared" si="0"/>
        <v/>
      </c>
    </row>
    <row r="14" spans="1:7" x14ac:dyDescent="0.3">
      <c r="E14" s="14" t="str">
        <f t="shared" si="0"/>
        <v/>
      </c>
    </row>
    <row r="15" spans="1:7" x14ac:dyDescent="0.3">
      <c r="E15" s="14" t="str">
        <f t="shared" si="0"/>
        <v/>
      </c>
    </row>
    <row r="16" spans="1:7" x14ac:dyDescent="0.3">
      <c r="E16" s="14" t="str">
        <f t="shared" si="0"/>
        <v/>
      </c>
    </row>
    <row r="17" spans="5:5" x14ac:dyDescent="0.3">
      <c r="E17" s="14" t="str">
        <f t="shared" si="0"/>
        <v/>
      </c>
    </row>
    <row r="18" spans="5:5" x14ac:dyDescent="0.3">
      <c r="E18" s="14" t="str">
        <f t="shared" si="0"/>
        <v/>
      </c>
    </row>
    <row r="19" spans="5:5" x14ac:dyDescent="0.3">
      <c r="E19" s="14" t="str">
        <f t="shared" si="0"/>
        <v/>
      </c>
    </row>
    <row r="20" spans="5:5" x14ac:dyDescent="0.3">
      <c r="E20" s="14" t="str">
        <f t="shared" si="0"/>
        <v/>
      </c>
    </row>
    <row r="21" spans="5:5" x14ac:dyDescent="0.3">
      <c r="E21" s="15" t="str">
        <f t="shared" ref="E21:E73" si="1">IFERROR(D21/C21,"")</f>
        <v/>
      </c>
    </row>
    <row r="22" spans="5:5" x14ac:dyDescent="0.3">
      <c r="E22" s="15" t="str">
        <f t="shared" si="1"/>
        <v/>
      </c>
    </row>
    <row r="23" spans="5:5" x14ac:dyDescent="0.3">
      <c r="E23" s="15" t="str">
        <f t="shared" si="1"/>
        <v/>
      </c>
    </row>
    <row r="24" spans="5:5" x14ac:dyDescent="0.3">
      <c r="E24" s="15" t="str">
        <f t="shared" si="1"/>
        <v/>
      </c>
    </row>
    <row r="25" spans="5:5" x14ac:dyDescent="0.3">
      <c r="E25" s="15" t="str">
        <f t="shared" si="1"/>
        <v/>
      </c>
    </row>
    <row r="26" spans="5:5" x14ac:dyDescent="0.3">
      <c r="E26" s="15" t="str">
        <f t="shared" si="1"/>
        <v/>
      </c>
    </row>
    <row r="27" spans="5:5" x14ac:dyDescent="0.3">
      <c r="E27" s="15" t="str">
        <f t="shared" si="1"/>
        <v/>
      </c>
    </row>
    <row r="28" spans="5:5" x14ac:dyDescent="0.3">
      <c r="E28" s="15" t="str">
        <f t="shared" si="1"/>
        <v/>
      </c>
    </row>
    <row r="29" spans="5:5" x14ac:dyDescent="0.3">
      <c r="E29" s="15" t="str">
        <f t="shared" si="1"/>
        <v/>
      </c>
    </row>
    <row r="30" spans="5:5" x14ac:dyDescent="0.3">
      <c r="E30" s="15" t="str">
        <f t="shared" si="1"/>
        <v/>
      </c>
    </row>
    <row r="31" spans="5:5" x14ac:dyDescent="0.3">
      <c r="E31" s="15" t="str">
        <f t="shared" si="1"/>
        <v/>
      </c>
    </row>
    <row r="32" spans="5:5" x14ac:dyDescent="0.3">
      <c r="E32" s="15" t="str">
        <f t="shared" si="1"/>
        <v/>
      </c>
    </row>
    <row r="33" spans="5:5" x14ac:dyDescent="0.3">
      <c r="E33" s="15" t="str">
        <f t="shared" si="1"/>
        <v/>
      </c>
    </row>
    <row r="34" spans="5:5" x14ac:dyDescent="0.3">
      <c r="E34" s="15" t="str">
        <f t="shared" si="1"/>
        <v/>
      </c>
    </row>
    <row r="35" spans="5:5" x14ac:dyDescent="0.3">
      <c r="E35" s="15" t="str">
        <f t="shared" si="1"/>
        <v/>
      </c>
    </row>
    <row r="36" spans="5:5" x14ac:dyDescent="0.3">
      <c r="E36" s="15" t="str">
        <f t="shared" si="1"/>
        <v/>
      </c>
    </row>
    <row r="37" spans="5:5" x14ac:dyDescent="0.3">
      <c r="E37" s="15" t="str">
        <f t="shared" si="1"/>
        <v/>
      </c>
    </row>
    <row r="38" spans="5:5" x14ac:dyDescent="0.3">
      <c r="E38" s="15" t="str">
        <f t="shared" si="1"/>
        <v/>
      </c>
    </row>
    <row r="39" spans="5:5" x14ac:dyDescent="0.3">
      <c r="E39" s="15" t="str">
        <f t="shared" si="1"/>
        <v/>
      </c>
    </row>
    <row r="40" spans="5:5" x14ac:dyDescent="0.3">
      <c r="E40" s="15" t="str">
        <f t="shared" si="1"/>
        <v/>
      </c>
    </row>
    <row r="41" spans="5:5" x14ac:dyDescent="0.3">
      <c r="E41" s="15" t="str">
        <f t="shared" si="1"/>
        <v/>
      </c>
    </row>
    <row r="42" spans="5:5" x14ac:dyDescent="0.3">
      <c r="E42" s="15" t="str">
        <f t="shared" si="1"/>
        <v/>
      </c>
    </row>
    <row r="43" spans="5:5" x14ac:dyDescent="0.3">
      <c r="E43" s="15" t="str">
        <f t="shared" si="1"/>
        <v/>
      </c>
    </row>
    <row r="44" spans="5:5" x14ac:dyDescent="0.3">
      <c r="E44" s="15" t="str">
        <f t="shared" si="1"/>
        <v/>
      </c>
    </row>
    <row r="45" spans="5:5" x14ac:dyDescent="0.3">
      <c r="E45" s="15" t="str">
        <f t="shared" si="1"/>
        <v/>
      </c>
    </row>
    <row r="46" spans="5:5" x14ac:dyDescent="0.3">
      <c r="E46" s="15" t="str">
        <f t="shared" si="1"/>
        <v/>
      </c>
    </row>
    <row r="47" spans="5:5" x14ac:dyDescent="0.3">
      <c r="E47" s="15" t="str">
        <f t="shared" si="1"/>
        <v/>
      </c>
    </row>
    <row r="48" spans="5:5" x14ac:dyDescent="0.3">
      <c r="E48" s="15" t="str">
        <f t="shared" si="1"/>
        <v/>
      </c>
    </row>
    <row r="49" spans="5:5" x14ac:dyDescent="0.3">
      <c r="E49" s="15" t="str">
        <f t="shared" si="1"/>
        <v/>
      </c>
    </row>
    <row r="50" spans="5:5" x14ac:dyDescent="0.3">
      <c r="E50" s="15" t="str">
        <f t="shared" si="1"/>
        <v/>
      </c>
    </row>
    <row r="51" spans="5:5" x14ac:dyDescent="0.3">
      <c r="E51" s="15" t="str">
        <f t="shared" si="1"/>
        <v/>
      </c>
    </row>
    <row r="52" spans="5:5" x14ac:dyDescent="0.3">
      <c r="E52" s="15" t="str">
        <f t="shared" si="1"/>
        <v/>
      </c>
    </row>
    <row r="53" spans="5:5" x14ac:dyDescent="0.3">
      <c r="E53" s="15" t="str">
        <f t="shared" si="1"/>
        <v/>
      </c>
    </row>
    <row r="54" spans="5:5" x14ac:dyDescent="0.3">
      <c r="E54" s="15" t="str">
        <f t="shared" si="1"/>
        <v/>
      </c>
    </row>
    <row r="55" spans="5:5" x14ac:dyDescent="0.3">
      <c r="E55" s="15" t="str">
        <f t="shared" si="1"/>
        <v/>
      </c>
    </row>
    <row r="56" spans="5:5" x14ac:dyDescent="0.3">
      <c r="E56" s="15" t="str">
        <f t="shared" si="1"/>
        <v/>
      </c>
    </row>
    <row r="57" spans="5:5" x14ac:dyDescent="0.3">
      <c r="E57" s="15" t="str">
        <f t="shared" si="1"/>
        <v/>
      </c>
    </row>
    <row r="58" spans="5:5" x14ac:dyDescent="0.3">
      <c r="E58" s="15" t="str">
        <f t="shared" si="1"/>
        <v/>
      </c>
    </row>
    <row r="59" spans="5:5" x14ac:dyDescent="0.3">
      <c r="E59" s="15" t="str">
        <f t="shared" si="1"/>
        <v/>
      </c>
    </row>
    <row r="60" spans="5:5" x14ac:dyDescent="0.3">
      <c r="E60" s="15" t="str">
        <f t="shared" si="1"/>
        <v/>
      </c>
    </row>
    <row r="61" spans="5:5" x14ac:dyDescent="0.3">
      <c r="E61" s="15" t="str">
        <f t="shared" si="1"/>
        <v/>
      </c>
    </row>
    <row r="62" spans="5:5" x14ac:dyDescent="0.3">
      <c r="E62" s="15" t="str">
        <f t="shared" si="1"/>
        <v/>
      </c>
    </row>
    <row r="63" spans="5:5" x14ac:dyDescent="0.3">
      <c r="E63" s="15" t="str">
        <f t="shared" si="1"/>
        <v/>
      </c>
    </row>
    <row r="64" spans="5:5" x14ac:dyDescent="0.3">
      <c r="E64" s="15" t="str">
        <f t="shared" si="1"/>
        <v/>
      </c>
    </row>
    <row r="65" spans="5:5" x14ac:dyDescent="0.3">
      <c r="E65" s="15" t="str">
        <f t="shared" si="1"/>
        <v/>
      </c>
    </row>
    <row r="66" spans="5:5" x14ac:dyDescent="0.3">
      <c r="E66" s="15" t="str">
        <f t="shared" si="1"/>
        <v/>
      </c>
    </row>
    <row r="67" spans="5:5" x14ac:dyDescent="0.3">
      <c r="E67" s="15" t="str">
        <f t="shared" si="1"/>
        <v/>
      </c>
    </row>
    <row r="68" spans="5:5" x14ac:dyDescent="0.3">
      <c r="E68" s="15" t="str">
        <f t="shared" si="1"/>
        <v/>
      </c>
    </row>
    <row r="69" spans="5:5" x14ac:dyDescent="0.3">
      <c r="E69" s="15" t="str">
        <f t="shared" si="1"/>
        <v/>
      </c>
    </row>
    <row r="70" spans="5:5" x14ac:dyDescent="0.3">
      <c r="E70" s="15" t="str">
        <f t="shared" si="1"/>
        <v/>
      </c>
    </row>
    <row r="71" spans="5:5" x14ac:dyDescent="0.3">
      <c r="E71" s="15" t="str">
        <f t="shared" si="1"/>
        <v/>
      </c>
    </row>
    <row r="72" spans="5:5" x14ac:dyDescent="0.3">
      <c r="E72" s="15" t="str">
        <f t="shared" si="1"/>
        <v/>
      </c>
    </row>
    <row r="73" spans="5:5" x14ac:dyDescent="0.3">
      <c r="E73" s="15" t="str">
        <f t="shared" si="1"/>
        <v/>
      </c>
    </row>
    <row r="74" spans="5:5" x14ac:dyDescent="0.3">
      <c r="E74" s="15" t="str">
        <f t="shared" ref="E74:E137" si="2">IFERROR(D74/C74,"")</f>
        <v/>
      </c>
    </row>
    <row r="75" spans="5:5" x14ac:dyDescent="0.3">
      <c r="E75" s="15" t="str">
        <f t="shared" si="2"/>
        <v/>
      </c>
    </row>
    <row r="76" spans="5:5" x14ac:dyDescent="0.3">
      <c r="E76" s="15" t="str">
        <f t="shared" si="2"/>
        <v/>
      </c>
    </row>
    <row r="77" spans="5:5" x14ac:dyDescent="0.3">
      <c r="E77" s="15" t="str">
        <f t="shared" si="2"/>
        <v/>
      </c>
    </row>
    <row r="78" spans="5:5" x14ac:dyDescent="0.3">
      <c r="E78" s="15" t="str">
        <f t="shared" si="2"/>
        <v/>
      </c>
    </row>
    <row r="79" spans="5:5" x14ac:dyDescent="0.3">
      <c r="E79" s="15" t="str">
        <f t="shared" si="2"/>
        <v/>
      </c>
    </row>
    <row r="80" spans="5:5" x14ac:dyDescent="0.3">
      <c r="E80" s="15" t="str">
        <f t="shared" si="2"/>
        <v/>
      </c>
    </row>
    <row r="81" spans="5:5" x14ac:dyDescent="0.3">
      <c r="E81" s="15" t="str">
        <f t="shared" si="2"/>
        <v/>
      </c>
    </row>
    <row r="82" spans="5:5" x14ac:dyDescent="0.3">
      <c r="E82" s="15" t="str">
        <f t="shared" si="2"/>
        <v/>
      </c>
    </row>
    <row r="83" spans="5:5" x14ac:dyDescent="0.3">
      <c r="E83" s="15" t="str">
        <f t="shared" si="2"/>
        <v/>
      </c>
    </row>
    <row r="84" spans="5:5" x14ac:dyDescent="0.3">
      <c r="E84" s="15" t="str">
        <f t="shared" si="2"/>
        <v/>
      </c>
    </row>
    <row r="85" spans="5:5" x14ac:dyDescent="0.3">
      <c r="E85" s="15" t="str">
        <f t="shared" si="2"/>
        <v/>
      </c>
    </row>
    <row r="86" spans="5:5" x14ac:dyDescent="0.3">
      <c r="E86" s="15" t="str">
        <f t="shared" si="2"/>
        <v/>
      </c>
    </row>
    <row r="87" spans="5:5" x14ac:dyDescent="0.3">
      <c r="E87" s="15" t="str">
        <f t="shared" si="2"/>
        <v/>
      </c>
    </row>
    <row r="88" spans="5:5" x14ac:dyDescent="0.3">
      <c r="E88" s="15" t="str">
        <f t="shared" si="2"/>
        <v/>
      </c>
    </row>
    <row r="89" spans="5:5" x14ac:dyDescent="0.3">
      <c r="E89" s="15" t="str">
        <f t="shared" si="2"/>
        <v/>
      </c>
    </row>
    <row r="90" spans="5:5" x14ac:dyDescent="0.3">
      <c r="E90" s="15" t="str">
        <f t="shared" si="2"/>
        <v/>
      </c>
    </row>
    <row r="91" spans="5:5" x14ac:dyDescent="0.3">
      <c r="E91" s="15" t="str">
        <f t="shared" si="2"/>
        <v/>
      </c>
    </row>
    <row r="92" spans="5:5" x14ac:dyDescent="0.3">
      <c r="E92" s="15" t="str">
        <f t="shared" si="2"/>
        <v/>
      </c>
    </row>
    <row r="93" spans="5:5" x14ac:dyDescent="0.3">
      <c r="E93" s="15" t="str">
        <f t="shared" si="2"/>
        <v/>
      </c>
    </row>
    <row r="94" spans="5:5" x14ac:dyDescent="0.3">
      <c r="E94" s="15" t="str">
        <f t="shared" si="2"/>
        <v/>
      </c>
    </row>
    <row r="95" spans="5:5" x14ac:dyDescent="0.3">
      <c r="E95" s="15" t="str">
        <f t="shared" si="2"/>
        <v/>
      </c>
    </row>
    <row r="96" spans="5:5" x14ac:dyDescent="0.3">
      <c r="E96" s="15" t="str">
        <f t="shared" si="2"/>
        <v/>
      </c>
    </row>
    <row r="97" spans="5:5" x14ac:dyDescent="0.3">
      <c r="E97" s="15" t="str">
        <f t="shared" si="2"/>
        <v/>
      </c>
    </row>
    <row r="98" spans="5:5" x14ac:dyDescent="0.3">
      <c r="E98" s="15" t="str">
        <f t="shared" si="2"/>
        <v/>
      </c>
    </row>
    <row r="99" spans="5:5" x14ac:dyDescent="0.3">
      <c r="E99" s="15" t="str">
        <f t="shared" si="2"/>
        <v/>
      </c>
    </row>
    <row r="100" spans="5:5" x14ac:dyDescent="0.3">
      <c r="E100" s="15" t="str">
        <f t="shared" si="2"/>
        <v/>
      </c>
    </row>
    <row r="101" spans="5:5" x14ac:dyDescent="0.3">
      <c r="E101" s="15" t="str">
        <f t="shared" si="2"/>
        <v/>
      </c>
    </row>
    <row r="102" spans="5:5" x14ac:dyDescent="0.3">
      <c r="E102" s="15" t="str">
        <f t="shared" si="2"/>
        <v/>
      </c>
    </row>
    <row r="103" spans="5:5" x14ac:dyDescent="0.3">
      <c r="E103" s="5" t="str">
        <f t="shared" si="2"/>
        <v/>
      </c>
    </row>
    <row r="104" spans="5:5" x14ac:dyDescent="0.3">
      <c r="E104" s="5" t="str">
        <f t="shared" si="2"/>
        <v/>
      </c>
    </row>
    <row r="105" spans="5:5" x14ac:dyDescent="0.3">
      <c r="E105" s="5" t="str">
        <f t="shared" si="2"/>
        <v/>
      </c>
    </row>
    <row r="106" spans="5:5" x14ac:dyDescent="0.3">
      <c r="E106" s="5" t="str">
        <f t="shared" si="2"/>
        <v/>
      </c>
    </row>
    <row r="107" spans="5:5" x14ac:dyDescent="0.3">
      <c r="E107" s="5" t="str">
        <f t="shared" si="2"/>
        <v/>
      </c>
    </row>
    <row r="108" spans="5:5" x14ac:dyDescent="0.3">
      <c r="E108" s="5" t="str">
        <f t="shared" si="2"/>
        <v/>
      </c>
    </row>
    <row r="109" spans="5:5" x14ac:dyDescent="0.3">
      <c r="E109" s="5" t="str">
        <f t="shared" si="2"/>
        <v/>
      </c>
    </row>
    <row r="110" spans="5:5" x14ac:dyDescent="0.3">
      <c r="E110" s="5" t="str">
        <f t="shared" si="2"/>
        <v/>
      </c>
    </row>
    <row r="111" spans="5:5" x14ac:dyDescent="0.3">
      <c r="E111" s="5" t="str">
        <f t="shared" si="2"/>
        <v/>
      </c>
    </row>
    <row r="112" spans="5:5" x14ac:dyDescent="0.3">
      <c r="E112" s="5" t="str">
        <f t="shared" si="2"/>
        <v/>
      </c>
    </row>
    <row r="113" spans="1:5" x14ac:dyDescent="0.3">
      <c r="E113" s="5" t="str">
        <f t="shared" si="2"/>
        <v/>
      </c>
    </row>
    <row r="114" spans="1:5" x14ac:dyDescent="0.3">
      <c r="E114" s="5" t="str">
        <f t="shared" si="2"/>
        <v/>
      </c>
    </row>
    <row r="115" spans="1:5" x14ac:dyDescent="0.3">
      <c r="E115" s="5" t="str">
        <f t="shared" si="2"/>
        <v/>
      </c>
    </row>
    <row r="116" spans="1:5" x14ac:dyDescent="0.3">
      <c r="E116" s="5" t="str">
        <f t="shared" si="2"/>
        <v/>
      </c>
    </row>
    <row r="117" spans="1:5" x14ac:dyDescent="0.3">
      <c r="E117" s="5" t="str">
        <f t="shared" si="2"/>
        <v/>
      </c>
    </row>
    <row r="118" spans="1:5" x14ac:dyDescent="0.3">
      <c r="E118" s="5" t="str">
        <f t="shared" si="2"/>
        <v/>
      </c>
    </row>
    <row r="119" spans="1:5" x14ac:dyDescent="0.3">
      <c r="E119" s="5" t="str">
        <f t="shared" si="2"/>
        <v/>
      </c>
    </row>
    <row r="120" spans="1:5" x14ac:dyDescent="0.3">
      <c r="E120" s="5" t="str">
        <f t="shared" si="2"/>
        <v/>
      </c>
    </row>
    <row r="121" spans="1:5" x14ac:dyDescent="0.3">
      <c r="E121" s="5" t="str">
        <f t="shared" si="2"/>
        <v/>
      </c>
    </row>
    <row r="122" spans="1:5" x14ac:dyDescent="0.3">
      <c r="E122" s="5" t="str">
        <f t="shared" si="2"/>
        <v/>
      </c>
    </row>
    <row r="123" spans="1:5" x14ac:dyDescent="0.3">
      <c r="E123" s="5" t="str">
        <f t="shared" si="2"/>
        <v/>
      </c>
    </row>
    <row r="124" spans="1:5" x14ac:dyDescent="0.3">
      <c r="E124" s="5" t="str">
        <f t="shared" si="2"/>
        <v/>
      </c>
    </row>
    <row r="125" spans="1:5" x14ac:dyDescent="0.3">
      <c r="E125" s="5" t="str">
        <f t="shared" si="2"/>
        <v/>
      </c>
    </row>
    <row r="126" spans="1:5" x14ac:dyDescent="0.3">
      <c r="E126" s="5" t="str">
        <f t="shared" si="2"/>
        <v/>
      </c>
    </row>
    <row r="127" spans="1:5" x14ac:dyDescent="0.3">
      <c r="E127" s="5" t="str">
        <f t="shared" si="2"/>
        <v/>
      </c>
    </row>
    <row r="128" spans="1:5" x14ac:dyDescent="0.3">
      <c r="A128" s="2"/>
      <c r="B128" s="7"/>
      <c r="C128" s="7"/>
      <c r="D128" s="7"/>
      <c r="E128" s="5" t="str">
        <f t="shared" si="2"/>
        <v/>
      </c>
    </row>
    <row r="129" spans="1:5" x14ac:dyDescent="0.3">
      <c r="A129" s="2"/>
      <c r="B129" s="7"/>
      <c r="C129" s="7"/>
      <c r="D129" s="7"/>
      <c r="E129" s="5" t="str">
        <f t="shared" si="2"/>
        <v/>
      </c>
    </row>
    <row r="130" spans="1:5" x14ac:dyDescent="0.3">
      <c r="A130" s="2"/>
      <c r="B130" s="7"/>
      <c r="C130" s="7"/>
      <c r="D130" s="7"/>
      <c r="E130" s="5" t="str">
        <f t="shared" si="2"/>
        <v/>
      </c>
    </row>
    <row r="131" spans="1:5" x14ac:dyDescent="0.3">
      <c r="A131" s="2"/>
      <c r="B131" s="7"/>
      <c r="C131" s="7"/>
      <c r="D131" s="7"/>
      <c r="E131" s="5" t="str">
        <f t="shared" si="2"/>
        <v/>
      </c>
    </row>
    <row r="132" spans="1:5" x14ac:dyDescent="0.3">
      <c r="A132" s="2"/>
      <c r="B132" s="7"/>
      <c r="C132" s="7"/>
      <c r="D132" s="7"/>
      <c r="E132" s="5" t="str">
        <f t="shared" si="2"/>
        <v/>
      </c>
    </row>
    <row r="133" spans="1:5" x14ac:dyDescent="0.3">
      <c r="A133" s="2"/>
      <c r="B133" s="7"/>
      <c r="C133" s="7"/>
      <c r="D133" s="7"/>
      <c r="E133" s="5" t="str">
        <f t="shared" si="2"/>
        <v/>
      </c>
    </row>
    <row r="134" spans="1:5" x14ac:dyDescent="0.3">
      <c r="A134" s="2"/>
      <c r="B134" s="7"/>
      <c r="C134" s="7"/>
      <c r="D134" s="7"/>
      <c r="E134" s="5" t="str">
        <f t="shared" si="2"/>
        <v/>
      </c>
    </row>
    <row r="135" spans="1:5" x14ac:dyDescent="0.3">
      <c r="A135" s="2"/>
      <c r="B135" s="7"/>
      <c r="C135" s="7"/>
      <c r="D135" s="7"/>
      <c r="E135" s="5" t="str">
        <f t="shared" si="2"/>
        <v/>
      </c>
    </row>
    <row r="136" spans="1:5" x14ac:dyDescent="0.3">
      <c r="A136" s="2"/>
      <c r="B136" s="7"/>
      <c r="C136" s="7"/>
      <c r="D136" s="7"/>
      <c r="E136" s="5" t="str">
        <f t="shared" si="2"/>
        <v/>
      </c>
    </row>
    <row r="137" spans="1:5" x14ac:dyDescent="0.3">
      <c r="A137" s="2"/>
      <c r="B137" s="7"/>
      <c r="C137" s="7"/>
      <c r="D137" s="7"/>
      <c r="E137" s="5" t="str">
        <f t="shared" si="2"/>
        <v/>
      </c>
    </row>
    <row r="138" spans="1:5" x14ac:dyDescent="0.3">
      <c r="A138" s="2"/>
      <c r="B138" s="7"/>
      <c r="C138" s="7"/>
      <c r="D138" s="7"/>
      <c r="E138" s="5" t="str">
        <f t="shared" ref="E138:E177" si="3">IFERROR(D138/C138,"")</f>
        <v/>
      </c>
    </row>
    <row r="139" spans="1:5" x14ac:dyDescent="0.3">
      <c r="A139" s="2"/>
      <c r="B139" s="7"/>
      <c r="C139" s="7"/>
      <c r="D139" s="7"/>
      <c r="E139" s="5" t="str">
        <f t="shared" si="3"/>
        <v/>
      </c>
    </row>
    <row r="140" spans="1:5" x14ac:dyDescent="0.3">
      <c r="A140" s="2"/>
      <c r="B140" s="7"/>
      <c r="C140" s="7"/>
      <c r="D140" s="7"/>
      <c r="E140" s="5" t="str">
        <f t="shared" si="3"/>
        <v/>
      </c>
    </row>
    <row r="141" spans="1:5" x14ac:dyDescent="0.3">
      <c r="A141" s="2"/>
      <c r="B141" s="7"/>
      <c r="C141" s="7"/>
      <c r="D141" s="7"/>
      <c r="E141" s="5" t="str">
        <f t="shared" si="3"/>
        <v/>
      </c>
    </row>
    <row r="142" spans="1:5" x14ac:dyDescent="0.3">
      <c r="A142" s="2"/>
      <c r="B142" s="7"/>
      <c r="C142" s="7"/>
      <c r="D142" s="7"/>
      <c r="E142" s="5" t="str">
        <f t="shared" si="3"/>
        <v/>
      </c>
    </row>
    <row r="143" spans="1:5" x14ac:dyDescent="0.3">
      <c r="A143" s="2"/>
      <c r="B143" s="7"/>
      <c r="C143" s="7"/>
      <c r="D143" s="7"/>
      <c r="E143" s="5" t="str">
        <f t="shared" si="3"/>
        <v/>
      </c>
    </row>
    <row r="144" spans="1:5" x14ac:dyDescent="0.3">
      <c r="A144" s="2"/>
      <c r="B144" s="7"/>
      <c r="C144" s="7"/>
      <c r="D144" s="7"/>
      <c r="E144" s="5" t="str">
        <f t="shared" si="3"/>
        <v/>
      </c>
    </row>
    <row r="145" spans="1:5" x14ac:dyDescent="0.3">
      <c r="A145" s="2"/>
      <c r="B145" s="7"/>
      <c r="C145" s="7"/>
      <c r="D145" s="7"/>
      <c r="E145" s="5" t="str">
        <f t="shared" si="3"/>
        <v/>
      </c>
    </row>
    <row r="146" spans="1:5" x14ac:dyDescent="0.3">
      <c r="A146" s="2"/>
      <c r="B146" s="7"/>
      <c r="C146" s="7"/>
      <c r="D146" s="7"/>
      <c r="E146" s="5" t="str">
        <f t="shared" si="3"/>
        <v/>
      </c>
    </row>
    <row r="147" spans="1:5" x14ac:dyDescent="0.3">
      <c r="A147" s="2"/>
      <c r="B147" s="7"/>
      <c r="C147" s="7"/>
      <c r="D147" s="7"/>
      <c r="E147" s="5" t="str">
        <f t="shared" si="3"/>
        <v/>
      </c>
    </row>
    <row r="148" spans="1:5" x14ac:dyDescent="0.3">
      <c r="A148" s="2"/>
      <c r="B148" s="7"/>
      <c r="C148" s="7"/>
      <c r="D148" s="7"/>
      <c r="E148" s="5" t="str">
        <f t="shared" si="3"/>
        <v/>
      </c>
    </row>
    <row r="149" spans="1:5" x14ac:dyDescent="0.3">
      <c r="A149" s="2"/>
      <c r="B149" s="7"/>
      <c r="C149" s="7"/>
      <c r="D149" s="7"/>
      <c r="E149" s="5" t="str">
        <f t="shared" si="3"/>
        <v/>
      </c>
    </row>
    <row r="150" spans="1:5" x14ac:dyDescent="0.3">
      <c r="A150" s="2"/>
      <c r="B150" s="7"/>
      <c r="C150" s="7"/>
      <c r="D150" s="7"/>
      <c r="E150" s="5" t="str">
        <f t="shared" si="3"/>
        <v/>
      </c>
    </row>
    <row r="151" spans="1:5" x14ac:dyDescent="0.3">
      <c r="A151" s="2"/>
      <c r="B151" s="7"/>
      <c r="C151" s="7"/>
      <c r="D151" s="7"/>
      <c r="E151" s="5" t="str">
        <f t="shared" si="3"/>
        <v/>
      </c>
    </row>
    <row r="152" spans="1:5" x14ac:dyDescent="0.3">
      <c r="A152" s="2"/>
      <c r="B152" s="7"/>
      <c r="C152" s="7"/>
      <c r="D152" s="7"/>
      <c r="E152" s="5" t="str">
        <f t="shared" si="3"/>
        <v/>
      </c>
    </row>
    <row r="153" spans="1:5" x14ac:dyDescent="0.3">
      <c r="A153" s="2"/>
      <c r="B153" s="7"/>
      <c r="C153" s="7"/>
      <c r="D153" s="7"/>
      <c r="E153" s="5" t="str">
        <f t="shared" si="3"/>
        <v/>
      </c>
    </row>
    <row r="154" spans="1:5" x14ac:dyDescent="0.3">
      <c r="A154" s="2"/>
      <c r="B154" s="7"/>
      <c r="C154" s="7"/>
      <c r="D154" s="7"/>
      <c r="E154" s="5" t="str">
        <f t="shared" si="3"/>
        <v/>
      </c>
    </row>
    <row r="155" spans="1:5" x14ac:dyDescent="0.3">
      <c r="A155" s="2"/>
      <c r="B155" s="7"/>
      <c r="C155" s="7"/>
      <c r="D155" s="7"/>
      <c r="E155" s="5" t="str">
        <f t="shared" si="3"/>
        <v/>
      </c>
    </row>
    <row r="156" spans="1:5" x14ac:dyDescent="0.3">
      <c r="A156" s="2"/>
      <c r="B156" s="7"/>
      <c r="C156" s="7"/>
      <c r="D156" s="7"/>
      <c r="E156" s="5" t="str">
        <f t="shared" si="3"/>
        <v/>
      </c>
    </row>
    <row r="157" spans="1:5" x14ac:dyDescent="0.3">
      <c r="A157" s="2"/>
      <c r="B157" s="7"/>
      <c r="C157" s="7"/>
      <c r="D157" s="7"/>
      <c r="E157" s="5" t="str">
        <f t="shared" si="3"/>
        <v/>
      </c>
    </row>
    <row r="158" spans="1:5" x14ac:dyDescent="0.3">
      <c r="A158" s="2"/>
      <c r="B158" s="7"/>
      <c r="C158" s="7"/>
      <c r="D158" s="7"/>
      <c r="E158" s="5" t="str">
        <f t="shared" si="3"/>
        <v/>
      </c>
    </row>
    <row r="159" spans="1:5" x14ac:dyDescent="0.3">
      <c r="A159" s="2"/>
      <c r="B159" s="7"/>
      <c r="C159" s="7"/>
      <c r="D159" s="7"/>
      <c r="E159" s="5" t="str">
        <f t="shared" si="3"/>
        <v/>
      </c>
    </row>
    <row r="160" spans="1:5" x14ac:dyDescent="0.3">
      <c r="A160" s="2"/>
      <c r="B160" s="7"/>
      <c r="C160" s="7"/>
      <c r="D160" s="7"/>
      <c r="E160" s="5" t="str">
        <f t="shared" si="3"/>
        <v/>
      </c>
    </row>
    <row r="161" spans="1:5" x14ac:dyDescent="0.3">
      <c r="A161" s="2"/>
      <c r="B161" s="7"/>
      <c r="C161" s="7"/>
      <c r="D161" s="7"/>
      <c r="E161" s="5" t="str">
        <f t="shared" si="3"/>
        <v/>
      </c>
    </row>
    <row r="162" spans="1:5" x14ac:dyDescent="0.3">
      <c r="A162" s="2"/>
      <c r="B162" s="7"/>
      <c r="C162" s="7"/>
      <c r="D162" s="7"/>
      <c r="E162" s="5" t="str">
        <f t="shared" si="3"/>
        <v/>
      </c>
    </row>
    <row r="163" spans="1:5" x14ac:dyDescent="0.3">
      <c r="A163" s="2"/>
      <c r="B163" s="7"/>
      <c r="C163" s="7"/>
      <c r="D163" s="7"/>
      <c r="E163" s="5" t="str">
        <f t="shared" si="3"/>
        <v/>
      </c>
    </row>
    <row r="164" spans="1:5" x14ac:dyDescent="0.3">
      <c r="A164" s="2"/>
      <c r="B164" s="7"/>
      <c r="C164" s="7"/>
      <c r="D164" s="7"/>
      <c r="E164" s="5" t="str">
        <f t="shared" si="3"/>
        <v/>
      </c>
    </row>
    <row r="165" spans="1:5" x14ac:dyDescent="0.3">
      <c r="A165" s="2"/>
      <c r="B165" s="7"/>
      <c r="C165" s="7"/>
      <c r="D165" s="7"/>
      <c r="E165" s="5" t="str">
        <f t="shared" si="3"/>
        <v/>
      </c>
    </row>
    <row r="166" spans="1:5" x14ac:dyDescent="0.3">
      <c r="A166" s="2"/>
      <c r="B166" s="7"/>
      <c r="C166" s="7"/>
      <c r="D166" s="7"/>
      <c r="E166" s="5" t="str">
        <f t="shared" si="3"/>
        <v/>
      </c>
    </row>
    <row r="167" spans="1:5" x14ac:dyDescent="0.3">
      <c r="A167" s="2"/>
      <c r="B167" s="7"/>
      <c r="C167" s="7"/>
      <c r="D167" s="7"/>
      <c r="E167" s="5" t="str">
        <f t="shared" si="3"/>
        <v/>
      </c>
    </row>
    <row r="168" spans="1:5" x14ac:dyDescent="0.3">
      <c r="A168" s="2"/>
      <c r="B168" s="7"/>
      <c r="C168" s="7"/>
      <c r="D168" s="7"/>
      <c r="E168" s="5" t="str">
        <f t="shared" si="3"/>
        <v/>
      </c>
    </row>
    <row r="169" spans="1:5" x14ac:dyDescent="0.3">
      <c r="A169" s="2"/>
      <c r="B169" s="7"/>
      <c r="C169" s="7"/>
      <c r="D169" s="7"/>
      <c r="E169" s="5" t="str">
        <f t="shared" si="3"/>
        <v/>
      </c>
    </row>
    <row r="170" spans="1:5" x14ac:dyDescent="0.3">
      <c r="A170" s="2"/>
      <c r="B170" s="7"/>
      <c r="C170" s="7"/>
      <c r="D170" s="7"/>
      <c r="E170" s="5" t="str">
        <f t="shared" si="3"/>
        <v/>
      </c>
    </row>
    <row r="171" spans="1:5" x14ac:dyDescent="0.3">
      <c r="A171" s="2"/>
      <c r="B171" s="7"/>
      <c r="C171" s="7"/>
      <c r="D171" s="7"/>
      <c r="E171" s="5" t="str">
        <f t="shared" si="3"/>
        <v/>
      </c>
    </row>
    <row r="172" spans="1:5" x14ac:dyDescent="0.3">
      <c r="A172" s="2"/>
      <c r="B172" s="7"/>
      <c r="C172" s="7"/>
      <c r="D172" s="7"/>
      <c r="E172" s="5" t="str">
        <f t="shared" si="3"/>
        <v/>
      </c>
    </row>
    <row r="173" spans="1:5" x14ac:dyDescent="0.3">
      <c r="A173" s="2"/>
      <c r="B173" s="7"/>
      <c r="C173" s="7"/>
      <c r="D173" s="7"/>
      <c r="E173" s="5" t="str">
        <f t="shared" si="3"/>
        <v/>
      </c>
    </row>
    <row r="174" spans="1:5" x14ac:dyDescent="0.3">
      <c r="A174" s="2"/>
      <c r="B174" s="7"/>
      <c r="C174" s="7"/>
      <c r="D174" s="7"/>
      <c r="E174" s="5" t="str">
        <f t="shared" si="3"/>
        <v/>
      </c>
    </row>
    <row r="175" spans="1:5" x14ac:dyDescent="0.3">
      <c r="A175" s="2"/>
      <c r="B175" s="7"/>
      <c r="C175" s="7"/>
      <c r="D175" s="7"/>
      <c r="E175" s="5" t="str">
        <f t="shared" si="3"/>
        <v/>
      </c>
    </row>
    <row r="176" spans="1:5" x14ac:dyDescent="0.3">
      <c r="A176" s="2"/>
      <c r="B176" s="7"/>
      <c r="C176" s="7"/>
      <c r="D176" s="7"/>
      <c r="E176" s="5" t="str">
        <f t="shared" si="3"/>
        <v/>
      </c>
    </row>
    <row r="177" spans="1:5" x14ac:dyDescent="0.3">
      <c r="A177" s="2"/>
      <c r="B177" s="7"/>
      <c r="C177" s="7"/>
      <c r="D177" s="7"/>
      <c r="E177" s="5" t="str">
        <f t="shared" si="3"/>
        <v/>
      </c>
    </row>
  </sheetData>
  <conditionalFormatting pivot="1" sqref="B9:D9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0:D11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2:D12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9:E20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{54E4F8B3-33D9-4CE8-92A8-8A5F4944DFC0}</x14:id>
        </ext>
      </extLst>
    </cfRule>
  </conditionalFormatting>
  <conditionalFormatting sqref="E9:E20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{66A3E379-DCD1-40B3-B204-25FCB6D1EE31}</x14:id>
        </ext>
      </extLst>
    </cfRule>
  </conditionalFormatting>
  <conditionalFormatting sqref="E4:E5 E7:E1048576 E1:E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{FB3E658B-0FB6-42DF-8C28-C47B7BED20D7}</x14:id>
        </ext>
      </extLst>
    </cfRule>
  </conditionalFormatting>
  <pageMargins left="0.7" right="0.7" top="0.75" bottom="0.75" header="0.3" footer="0.3"/>
  <pageSetup paperSize="9" orientation="portrait" r:id="rId2"/>
  <headerFooter>
    <oddHeader>&amp;C&amp;"Avenir Next LT Pro,Bold"&amp;18AtliQ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4E4F8B3-33D9-4CE8-92A8-8A5F4944DFC0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E9:E20</xm:sqref>
        </x14:conditionalFormatting>
        <x14:conditionalFormatting xmlns:xm="http://schemas.microsoft.com/office/excel/2006/main">
          <x14:cfRule type="dataBar" id="{66A3E379-DCD1-40B3-B204-25FCB6D1EE3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E9:E20</xm:sqref>
        </x14:conditionalFormatting>
        <x14:conditionalFormatting xmlns:xm="http://schemas.microsoft.com/office/excel/2006/main">
          <x14:cfRule type="dataBar" id="{FB3E658B-0FB6-42DF-8C28-C47B7BED20D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E4:E5 E7:E1048576 E1:E2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7E4EE9-F8C7-4504-9A94-21925C327EFF}">
  <dimension ref="A1:N188"/>
  <sheetViews>
    <sheetView showGridLines="0" view="pageLayout" zoomScale="85" zoomScaleNormal="100" zoomScalePageLayoutView="85" workbookViewId="0">
      <selection activeCell="I3" sqref="I3"/>
    </sheetView>
  </sheetViews>
  <sheetFormatPr defaultRowHeight="14.4" x14ac:dyDescent="0.3"/>
  <cols>
    <col min="1" max="1" width="14" style="9" customWidth="1"/>
    <col min="2" max="2" width="13.33203125" customWidth="1"/>
    <col min="3" max="3" width="12" customWidth="1"/>
    <col min="4" max="4" width="12.109375" customWidth="1"/>
    <col min="5" max="5" width="12" bestFit="1" customWidth="1"/>
    <col min="6" max="9" width="10.44140625" customWidth="1"/>
    <col min="10" max="13" width="11.44140625" customWidth="1"/>
    <col min="14" max="14" width="13.109375" style="9" customWidth="1"/>
  </cols>
  <sheetData>
    <row r="1" spans="1:14" ht="21.6" thickBot="1" x14ac:dyDescent="0.45">
      <c r="A1" s="1" t="s">
        <v>16</v>
      </c>
      <c r="B1" s="7"/>
      <c r="C1" s="7"/>
    </row>
    <row r="2" spans="1:14" ht="21" x14ac:dyDescent="0.4">
      <c r="A2" s="3" t="s">
        <v>3</v>
      </c>
      <c r="B2" s="7" t="s" vm="2">
        <v>2</v>
      </c>
      <c r="C2" s="7"/>
      <c r="D2" s="16" t="s">
        <v>20</v>
      </c>
      <c r="E2" s="20"/>
    </row>
    <row r="3" spans="1:14" ht="16.8" customHeight="1" thickBot="1" x14ac:dyDescent="0.45">
      <c r="A3" s="3" t="s">
        <v>1</v>
      </c>
      <c r="B3" s="7" t="s" vm="1">
        <v>2</v>
      </c>
      <c r="C3" s="7"/>
      <c r="D3" s="18" t="s">
        <v>19</v>
      </c>
      <c r="E3" s="21"/>
    </row>
    <row r="4" spans="1:14" x14ac:dyDescent="0.3">
      <c r="A4" s="3" t="s">
        <v>4</v>
      </c>
      <c r="B4" s="7" t="s" vm="3">
        <v>2</v>
      </c>
      <c r="C4" s="7"/>
    </row>
    <row r="5" spans="1:14" ht="18" x14ac:dyDescent="0.35">
      <c r="A5" s="3" t="s">
        <v>6</v>
      </c>
      <c r="B5" s="7" t="s" vm="4">
        <v>2</v>
      </c>
      <c r="C5" s="4"/>
      <c r="D5" s="7" t="s">
        <v>5</v>
      </c>
    </row>
    <row r="6" spans="1:14" x14ac:dyDescent="0.3">
      <c r="A6" s="3" t="s">
        <v>21</v>
      </c>
      <c r="B6" s="7" t="s" vm="5">
        <v>9</v>
      </c>
      <c r="C6" s="7"/>
      <c r="D6" s="25" t="s">
        <v>17</v>
      </c>
      <c r="E6" s="26"/>
      <c r="F6" s="26"/>
      <c r="G6" s="27"/>
      <c r="I6" s="45" t="s">
        <v>39</v>
      </c>
      <c r="J6" s="46"/>
      <c r="K6" s="46"/>
      <c r="L6" s="47"/>
    </row>
    <row r="7" spans="1:14" x14ac:dyDescent="0.3">
      <c r="A7" s="2"/>
      <c r="B7" s="7"/>
      <c r="C7" s="7"/>
    </row>
    <row r="8" spans="1:14" x14ac:dyDescent="0.3">
      <c r="A8" s="2"/>
      <c r="B8" s="24" t="s">
        <v>38</v>
      </c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</row>
    <row r="9" spans="1:14" s="9" customFormat="1" x14ac:dyDescent="0.3">
      <c r="A9" s="2"/>
      <c r="B9" s="2" t="s">
        <v>34</v>
      </c>
      <c r="C9" s="2"/>
      <c r="D9" s="2"/>
      <c r="E9" s="2" t="s">
        <v>35</v>
      </c>
      <c r="F9" s="2"/>
      <c r="G9" s="2"/>
      <c r="H9" s="2" t="s">
        <v>36</v>
      </c>
      <c r="I9" s="2"/>
      <c r="J9" s="2"/>
      <c r="K9" s="2" t="s">
        <v>37</v>
      </c>
      <c r="L9" s="2"/>
      <c r="M9" s="2"/>
      <c r="N9" s="2" t="s">
        <v>0</v>
      </c>
    </row>
    <row r="10" spans="1:14" s="9" customFormat="1" x14ac:dyDescent="0.3">
      <c r="A10" s="13" t="s">
        <v>18</v>
      </c>
      <c r="B10" s="2" t="s">
        <v>22</v>
      </c>
      <c r="C10" s="2" t="s">
        <v>23</v>
      </c>
      <c r="D10" s="2" t="s">
        <v>24</v>
      </c>
      <c r="E10" s="2" t="s">
        <v>25</v>
      </c>
      <c r="F10" s="2" t="s">
        <v>26</v>
      </c>
      <c r="G10" s="2" t="s">
        <v>27</v>
      </c>
      <c r="H10" s="2" t="s">
        <v>28</v>
      </c>
      <c r="I10" s="2" t="s">
        <v>29</v>
      </c>
      <c r="J10" s="2" t="s">
        <v>30</v>
      </c>
      <c r="K10" s="2" t="s">
        <v>31</v>
      </c>
      <c r="L10" s="2" t="s">
        <v>32</v>
      </c>
      <c r="M10" s="2" t="s">
        <v>33</v>
      </c>
      <c r="N10" s="2"/>
    </row>
    <row r="11" spans="1:14" x14ac:dyDescent="0.3">
      <c r="A11" s="8" t="s">
        <v>7</v>
      </c>
      <c r="B11" s="11">
        <v>6462654.7000000002</v>
      </c>
      <c r="C11" s="11">
        <v>8038536.1100000003</v>
      </c>
      <c r="D11" s="11">
        <v>10735791.5</v>
      </c>
      <c r="E11" s="11">
        <v>11436776.859999999</v>
      </c>
      <c r="F11" s="11">
        <v>6521144.4299999997</v>
      </c>
      <c r="G11" s="11">
        <v>6080697.3300000001</v>
      </c>
      <c r="H11" s="11">
        <v>6412201.4000000004</v>
      </c>
      <c r="I11" s="11">
        <v>6321720.7000000002</v>
      </c>
      <c r="J11" s="11">
        <v>6489651.3499999996</v>
      </c>
      <c r="K11" s="11">
        <v>6184359.6699999999</v>
      </c>
      <c r="L11" s="11">
        <v>6483682.7400000002</v>
      </c>
      <c r="M11" s="11">
        <v>6311041.5599999996</v>
      </c>
      <c r="N11" s="22">
        <v>87478258.349999994</v>
      </c>
    </row>
    <row r="12" spans="1:14" x14ac:dyDescent="0.3">
      <c r="A12" s="8" t="s">
        <v>8</v>
      </c>
      <c r="B12" s="11">
        <v>3821557.4640000057</v>
      </c>
      <c r="C12" s="11">
        <v>4664442.4928999906</v>
      </c>
      <c r="D12" s="11">
        <v>6281190.309499993</v>
      </c>
      <c r="E12" s="11">
        <v>6703466.572100006</v>
      </c>
      <c r="F12" s="11">
        <v>3855892.625500001</v>
      </c>
      <c r="G12" s="11">
        <v>3530328.9527000017</v>
      </c>
      <c r="H12" s="11">
        <v>3754043.739599999</v>
      </c>
      <c r="I12" s="11">
        <v>3705249.2085000011</v>
      </c>
      <c r="J12" s="11">
        <v>3842514.6996999956</v>
      </c>
      <c r="K12" s="11">
        <v>3587061.2112000054</v>
      </c>
      <c r="L12" s="11">
        <v>3794151.3340000021</v>
      </c>
      <c r="M12" s="11">
        <v>3698775.2235999997</v>
      </c>
      <c r="N12" s="22">
        <v>51238673.833299994</v>
      </c>
    </row>
    <row r="13" spans="1:14" x14ac:dyDescent="0.3">
      <c r="A13" s="8" t="s">
        <v>12</v>
      </c>
      <c r="B13" s="11">
        <v>2641097.2359999944</v>
      </c>
      <c r="C13" s="11">
        <v>3374093.6171000097</v>
      </c>
      <c r="D13" s="11">
        <v>4454601.190500007</v>
      </c>
      <c r="E13" s="11">
        <v>4733310.2878999934</v>
      </c>
      <c r="F13" s="11">
        <v>2665251.8044999987</v>
      </c>
      <c r="G13" s="11">
        <v>2550368.3772999984</v>
      </c>
      <c r="H13" s="11">
        <v>2658157.6604000013</v>
      </c>
      <c r="I13" s="11">
        <v>2616471.4914999991</v>
      </c>
      <c r="J13" s="11">
        <v>2647136.6503000041</v>
      </c>
      <c r="K13" s="11">
        <v>2597298.4587999946</v>
      </c>
      <c r="L13" s="11">
        <v>2689531.4059999981</v>
      </c>
      <c r="M13" s="11">
        <v>2612266.3363999999</v>
      </c>
      <c r="N13" s="22">
        <v>36239584.5167</v>
      </c>
    </row>
    <row r="14" spans="1:14" x14ac:dyDescent="0.3">
      <c r="A14" s="8" t="s">
        <v>13</v>
      </c>
      <c r="B14" s="12">
        <v>0.40867064056509073</v>
      </c>
      <c r="C14" s="12">
        <v>0.41973980970274072</v>
      </c>
      <c r="D14" s="12">
        <v>0.41492992766299597</v>
      </c>
      <c r="E14" s="12">
        <v>0.4138675035669091</v>
      </c>
      <c r="F14" s="12">
        <v>0.40870921248710923</v>
      </c>
      <c r="G14" s="12">
        <v>0.4194203787643544</v>
      </c>
      <c r="H14" s="12">
        <v>0.41454681389140413</v>
      </c>
      <c r="I14" s="12">
        <v>0.41388596802449673</v>
      </c>
      <c r="J14" s="12">
        <v>0.40790121187327022</v>
      </c>
      <c r="K14" s="12">
        <v>0.41997855839454995</v>
      </c>
      <c r="L14" s="12">
        <v>0.41481539332691009</v>
      </c>
      <c r="M14" s="12">
        <v>0.41392000220008057</v>
      </c>
      <c r="N14" s="23">
        <v>0.414269616248024</v>
      </c>
    </row>
    <row r="20" spans="1:14" ht="21.6" thickBot="1" x14ac:dyDescent="0.45">
      <c r="A20" s="1" t="s">
        <v>16</v>
      </c>
    </row>
    <row r="21" spans="1:14" ht="21" x14ac:dyDescent="0.4">
      <c r="A21" s="3" t="s">
        <v>3</v>
      </c>
      <c r="B21" s="7" t="s" vm="2">
        <v>2</v>
      </c>
      <c r="C21" s="7"/>
      <c r="D21" s="16" t="s">
        <v>20</v>
      </c>
      <c r="E21" s="20"/>
    </row>
    <row r="22" spans="1:14" ht="21.6" thickBot="1" x14ac:dyDescent="0.45">
      <c r="A22" s="3" t="s">
        <v>1</v>
      </c>
      <c r="B22" s="7" t="s" vm="1">
        <v>2</v>
      </c>
      <c r="C22" s="7"/>
      <c r="D22" s="18" t="s">
        <v>19</v>
      </c>
      <c r="E22" s="21"/>
    </row>
    <row r="23" spans="1:14" x14ac:dyDescent="0.3">
      <c r="A23" s="3" t="s">
        <v>4</v>
      </c>
      <c r="B23" s="7" t="s" vm="3">
        <v>2</v>
      </c>
      <c r="C23" s="7"/>
    </row>
    <row r="24" spans="1:14" ht="18" x14ac:dyDescent="0.35">
      <c r="A24" s="3" t="s">
        <v>6</v>
      </c>
      <c r="B24" s="7" t="s" vm="4">
        <v>2</v>
      </c>
      <c r="C24" s="4"/>
      <c r="D24" s="7" t="s">
        <v>5</v>
      </c>
    </row>
    <row r="25" spans="1:14" x14ac:dyDescent="0.3">
      <c r="A25" s="3" t="s">
        <v>21</v>
      </c>
      <c r="B25" s="7" t="s" vm="6">
        <v>10</v>
      </c>
      <c r="C25" s="7"/>
      <c r="D25" s="45" t="s">
        <v>17</v>
      </c>
      <c r="E25" s="46"/>
      <c r="F25" s="46"/>
      <c r="G25" s="47"/>
      <c r="I25" s="45" t="s">
        <v>39</v>
      </c>
      <c r="J25" s="46"/>
      <c r="K25" s="46"/>
      <c r="L25" s="47"/>
    </row>
    <row r="26" spans="1:14" x14ac:dyDescent="0.3">
      <c r="A26" s="2"/>
      <c r="B26" s="7"/>
      <c r="C26" s="7"/>
    </row>
    <row r="27" spans="1:14" x14ac:dyDescent="0.3">
      <c r="A27" s="2"/>
      <c r="B27" s="24" t="s">
        <v>38</v>
      </c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</row>
    <row r="28" spans="1:14" s="9" customFormat="1" x14ac:dyDescent="0.3">
      <c r="A28" s="2"/>
      <c r="B28" s="2" t="s">
        <v>34</v>
      </c>
      <c r="C28" s="2"/>
      <c r="D28" s="2"/>
      <c r="E28" s="2" t="s">
        <v>35</v>
      </c>
      <c r="F28" s="2"/>
      <c r="G28" s="2"/>
      <c r="H28" s="2" t="s">
        <v>36</v>
      </c>
      <c r="I28" s="2"/>
      <c r="J28" s="2"/>
      <c r="K28" s="2" t="s">
        <v>37</v>
      </c>
      <c r="L28" s="2"/>
      <c r="M28" s="2"/>
      <c r="N28" s="2" t="s">
        <v>0</v>
      </c>
    </row>
    <row r="29" spans="1:14" x14ac:dyDescent="0.3">
      <c r="A29" s="13" t="s">
        <v>18</v>
      </c>
      <c r="B29" s="2" t="s">
        <v>22</v>
      </c>
      <c r="C29" s="2" t="s">
        <v>23</v>
      </c>
      <c r="D29" s="2" t="s">
        <v>24</v>
      </c>
      <c r="E29" s="2" t="s">
        <v>25</v>
      </c>
      <c r="F29" s="2" t="s">
        <v>26</v>
      </c>
      <c r="G29" s="2" t="s">
        <v>27</v>
      </c>
      <c r="H29" s="2" t="s">
        <v>28</v>
      </c>
      <c r="I29" s="2" t="s">
        <v>29</v>
      </c>
      <c r="J29" s="2" t="s">
        <v>30</v>
      </c>
      <c r="K29" s="2" t="s">
        <v>31</v>
      </c>
      <c r="L29" s="2" t="s">
        <v>32</v>
      </c>
      <c r="M29" s="2" t="s">
        <v>33</v>
      </c>
      <c r="N29" s="2"/>
    </row>
    <row r="30" spans="1:14" x14ac:dyDescent="0.3">
      <c r="A30" s="8" t="s">
        <v>7</v>
      </c>
      <c r="B30" s="11">
        <v>17101844.789999999</v>
      </c>
      <c r="C30" s="11">
        <v>20625353.16</v>
      </c>
      <c r="D30" s="11">
        <v>28693062.809999999</v>
      </c>
      <c r="E30" s="11">
        <v>29901819.449999999</v>
      </c>
      <c r="F30" s="11">
        <v>17134491.73</v>
      </c>
      <c r="G30" s="11">
        <v>15932938.42</v>
      </c>
      <c r="H30" s="11">
        <v>2111380.75</v>
      </c>
      <c r="I30" s="11">
        <v>7758449.8700000001</v>
      </c>
      <c r="J30" s="11">
        <v>9932571.8499999996</v>
      </c>
      <c r="K30" s="11">
        <v>14882796.6</v>
      </c>
      <c r="L30" s="11">
        <v>16079640.75</v>
      </c>
      <c r="M30" s="11">
        <v>16536602.9</v>
      </c>
      <c r="N30" s="22">
        <v>196690953.08000001</v>
      </c>
    </row>
    <row r="31" spans="1:14" x14ac:dyDescent="0.3">
      <c r="A31" s="8" t="s">
        <v>8</v>
      </c>
      <c r="B31" s="11">
        <v>10642927.749500014</v>
      </c>
      <c r="C31" s="11">
        <v>12833528.905300038</v>
      </c>
      <c r="D31" s="11">
        <v>18066375.183499962</v>
      </c>
      <c r="E31" s="11">
        <v>18894707.73759998</v>
      </c>
      <c r="F31" s="11">
        <v>10666133.077599997</v>
      </c>
      <c r="G31" s="11">
        <v>9920239.5835000146</v>
      </c>
      <c r="H31" s="11">
        <v>1336896.5530999997</v>
      </c>
      <c r="I31" s="11">
        <v>4831348.9012000002</v>
      </c>
      <c r="J31" s="11">
        <v>6209275.3569000158</v>
      </c>
      <c r="K31" s="11">
        <v>9336005.6909999661</v>
      </c>
      <c r="L31" s="11">
        <v>10181585.144699987</v>
      </c>
      <c r="M31" s="11">
        <v>10452464.312899968</v>
      </c>
      <c r="N31" s="22">
        <v>123371488.19679996</v>
      </c>
    </row>
    <row r="32" spans="1:14" x14ac:dyDescent="0.3">
      <c r="A32" s="8" t="s">
        <v>12</v>
      </c>
      <c r="B32" s="11">
        <v>6458917.0404999852</v>
      </c>
      <c r="C32" s="11">
        <v>7791824.2546999622</v>
      </c>
      <c r="D32" s="11">
        <v>10626687.626500037</v>
      </c>
      <c r="E32" s="11">
        <v>11007111.712400019</v>
      </c>
      <c r="F32" s="11">
        <v>6468358.6524000037</v>
      </c>
      <c r="G32" s="11">
        <v>6012698.8364999853</v>
      </c>
      <c r="H32" s="11">
        <v>774484.19690000033</v>
      </c>
      <c r="I32" s="11">
        <v>2927100.9687999999</v>
      </c>
      <c r="J32" s="11">
        <v>3723296.4930999838</v>
      </c>
      <c r="K32" s="11">
        <v>5546790.9090000335</v>
      </c>
      <c r="L32" s="11">
        <v>5898055.605300013</v>
      </c>
      <c r="M32" s="11">
        <v>6084138.5871000327</v>
      </c>
      <c r="N32" s="22">
        <v>73319464.883200049</v>
      </c>
    </row>
    <row r="33" spans="1:14" x14ac:dyDescent="0.3">
      <c r="A33" s="8" t="s">
        <v>13</v>
      </c>
      <c r="B33" s="12">
        <v>0.37767370244622511</v>
      </c>
      <c r="C33" s="12">
        <v>0.37777894973508236</v>
      </c>
      <c r="D33" s="12">
        <v>0.37035738209155084</v>
      </c>
      <c r="E33" s="12">
        <v>0.36810842667301369</v>
      </c>
      <c r="F33" s="12">
        <v>0.37750513725918405</v>
      </c>
      <c r="G33" s="12">
        <v>0.37737538914683044</v>
      </c>
      <c r="H33" s="12">
        <v>0.36681408452738823</v>
      </c>
      <c r="I33" s="12">
        <v>0.37727909799589898</v>
      </c>
      <c r="J33" s="12">
        <v>0.37485724234655138</v>
      </c>
      <c r="K33" s="12">
        <v>0.37269816003532785</v>
      </c>
      <c r="L33" s="12">
        <v>0.36680269770952517</v>
      </c>
      <c r="M33" s="12">
        <v>0.36791949494657289</v>
      </c>
      <c r="N33" s="23">
        <v>0.37276480557485964</v>
      </c>
    </row>
    <row r="47" spans="1:14" ht="21.6" thickBot="1" x14ac:dyDescent="0.45">
      <c r="A47" s="1" t="s">
        <v>16</v>
      </c>
    </row>
    <row r="48" spans="1:14" ht="21" x14ac:dyDescent="0.4">
      <c r="A48" s="3" t="s">
        <v>3</v>
      </c>
      <c r="B48" s="7" t="s" vm="2">
        <v>2</v>
      </c>
      <c r="C48" s="7"/>
      <c r="D48" s="16" t="s">
        <v>20</v>
      </c>
      <c r="E48" s="20"/>
    </row>
    <row r="49" spans="1:14" ht="21.6" thickBot="1" x14ac:dyDescent="0.45">
      <c r="A49" s="3" t="s">
        <v>1</v>
      </c>
      <c r="B49" s="7" t="s" vm="1">
        <v>2</v>
      </c>
      <c r="C49" s="7"/>
      <c r="D49" s="18" t="s">
        <v>19</v>
      </c>
      <c r="E49" s="21"/>
    </row>
    <row r="50" spans="1:14" x14ac:dyDescent="0.3">
      <c r="A50" s="3" t="s">
        <v>4</v>
      </c>
      <c r="B50" s="7" t="s" vm="3">
        <v>2</v>
      </c>
      <c r="C50" s="7"/>
    </row>
    <row r="51" spans="1:14" ht="18" x14ac:dyDescent="0.35">
      <c r="A51" s="3" t="s">
        <v>6</v>
      </c>
      <c r="B51" s="7" t="s" vm="4">
        <v>2</v>
      </c>
      <c r="C51" s="4"/>
      <c r="D51" s="7" t="s">
        <v>5</v>
      </c>
    </row>
    <row r="52" spans="1:14" x14ac:dyDescent="0.3">
      <c r="A52" s="3" t="s">
        <v>21</v>
      </c>
      <c r="B52" s="7" t="s" vm="7">
        <v>11</v>
      </c>
      <c r="C52" s="7"/>
      <c r="D52" s="45" t="s">
        <v>17</v>
      </c>
      <c r="E52" s="46"/>
      <c r="F52" s="46"/>
      <c r="G52" s="47"/>
      <c r="I52" s="45" t="s">
        <v>39</v>
      </c>
      <c r="J52" s="46"/>
      <c r="K52" s="46"/>
      <c r="L52" s="47"/>
    </row>
    <row r="53" spans="1:14" x14ac:dyDescent="0.3">
      <c r="A53" s="2"/>
      <c r="B53" s="7"/>
      <c r="C53" s="7"/>
    </row>
    <row r="54" spans="1:14" x14ac:dyDescent="0.3">
      <c r="A54" s="2"/>
      <c r="B54" s="24" t="s">
        <v>38</v>
      </c>
      <c r="C54" s="7"/>
      <c r="D54" s="7"/>
      <c r="E54" s="7"/>
      <c r="F54" s="7"/>
      <c r="G54" s="7"/>
      <c r="H54" s="7"/>
      <c r="I54" s="7"/>
      <c r="J54" s="7"/>
      <c r="K54" s="7"/>
      <c r="L54" s="7"/>
      <c r="M54" s="7"/>
      <c r="N54" s="7"/>
    </row>
    <row r="55" spans="1:14" s="9" customFormat="1" x14ac:dyDescent="0.3">
      <c r="A55" s="2"/>
      <c r="B55" s="2" t="s">
        <v>34</v>
      </c>
      <c r="C55" s="2"/>
      <c r="D55" s="2"/>
      <c r="E55" s="2" t="s">
        <v>35</v>
      </c>
      <c r="F55" s="2"/>
      <c r="G55" s="2"/>
      <c r="H55" s="2" t="s">
        <v>36</v>
      </c>
      <c r="I55" s="2"/>
      <c r="J55" s="2"/>
      <c r="K55" s="2" t="s">
        <v>37</v>
      </c>
      <c r="L55" s="2"/>
      <c r="M55" s="2"/>
      <c r="N55" s="2" t="s">
        <v>0</v>
      </c>
    </row>
    <row r="56" spans="1:14" x14ac:dyDescent="0.3">
      <c r="A56" s="13" t="s">
        <v>18</v>
      </c>
      <c r="B56" s="2" t="s">
        <v>22</v>
      </c>
      <c r="C56" s="2" t="s">
        <v>23</v>
      </c>
      <c r="D56" s="2" t="s">
        <v>24</v>
      </c>
      <c r="E56" s="2" t="s">
        <v>25</v>
      </c>
      <c r="F56" s="2" t="s">
        <v>26</v>
      </c>
      <c r="G56" s="2" t="s">
        <v>27</v>
      </c>
      <c r="H56" s="2" t="s">
        <v>28</v>
      </c>
      <c r="I56" s="2" t="s">
        <v>29</v>
      </c>
      <c r="J56" s="2" t="s">
        <v>30</v>
      </c>
      <c r="K56" s="2" t="s">
        <v>31</v>
      </c>
      <c r="L56" s="2" t="s">
        <v>32</v>
      </c>
      <c r="M56" s="2" t="s">
        <v>33</v>
      </c>
      <c r="N56" s="2"/>
    </row>
    <row r="57" spans="1:14" x14ac:dyDescent="0.3">
      <c r="A57" s="8" t="s">
        <v>7</v>
      </c>
      <c r="B57" s="11">
        <v>44817070.079999998</v>
      </c>
      <c r="C57" s="11">
        <v>54591631.43</v>
      </c>
      <c r="D57" s="11">
        <v>74342414.200000003</v>
      </c>
      <c r="E57" s="11">
        <v>78058681.439999998</v>
      </c>
      <c r="F57" s="11">
        <v>44788916.310000002</v>
      </c>
      <c r="G57" s="11">
        <v>41823079.060000002</v>
      </c>
      <c r="H57" s="11">
        <v>43950347.270000003</v>
      </c>
      <c r="I57" s="11">
        <v>43541437.909999996</v>
      </c>
      <c r="J57" s="11">
        <v>44400215.920000002</v>
      </c>
      <c r="K57" s="11">
        <v>41468863.57</v>
      </c>
      <c r="L57" s="11">
        <v>44047274.549999997</v>
      </c>
      <c r="M57" s="11">
        <v>43047163.530000001</v>
      </c>
      <c r="N57" s="22">
        <v>598877095.26999998</v>
      </c>
    </row>
    <row r="58" spans="1:14" x14ac:dyDescent="0.3">
      <c r="A58" s="8" t="s">
        <v>8</v>
      </c>
      <c r="B58" s="11">
        <v>28389759.972799905</v>
      </c>
      <c r="C58" s="11">
        <v>34653627.853799976</v>
      </c>
      <c r="D58" s="11">
        <v>47364021.602899909</v>
      </c>
      <c r="E58" s="11">
        <v>49757549.060299993</v>
      </c>
      <c r="F58" s="11">
        <v>28360377.980600059</v>
      </c>
      <c r="G58" s="11">
        <v>26543564.924999963</v>
      </c>
      <c r="H58" s="11">
        <v>27966289.11459998</v>
      </c>
      <c r="I58" s="11">
        <v>27722116.393400066</v>
      </c>
      <c r="J58" s="11">
        <v>28134310.449799988</v>
      </c>
      <c r="K58" s="11">
        <v>26354468.708999977</v>
      </c>
      <c r="L58" s="11">
        <v>28027929.991900049</v>
      </c>
      <c r="M58" s="11">
        <v>27440246.133400016</v>
      </c>
      <c r="N58" s="22">
        <v>380714262.18749988</v>
      </c>
    </row>
    <row r="59" spans="1:14" x14ac:dyDescent="0.3">
      <c r="A59" s="8" t="s">
        <v>12</v>
      </c>
      <c r="B59" s="11">
        <v>16427310.107200094</v>
      </c>
      <c r="C59" s="11">
        <v>19938003.576200023</v>
      </c>
      <c r="D59" s="11">
        <v>26978392.597100094</v>
      </c>
      <c r="E59" s="11">
        <v>28301132.379700005</v>
      </c>
      <c r="F59" s="11">
        <v>16428538.329399943</v>
      </c>
      <c r="G59" s="11">
        <v>15279514.135000039</v>
      </c>
      <c r="H59" s="11">
        <v>15984058.155400023</v>
      </c>
      <c r="I59" s="11">
        <v>15819321.516599931</v>
      </c>
      <c r="J59" s="11">
        <v>16265905.470200013</v>
      </c>
      <c r="K59" s="11">
        <v>15114394.861000024</v>
      </c>
      <c r="L59" s="11">
        <v>16019344.558099948</v>
      </c>
      <c r="M59" s="11">
        <v>15606917.396599986</v>
      </c>
      <c r="N59" s="22">
        <v>218162833.0825001</v>
      </c>
    </row>
    <row r="60" spans="1:14" x14ac:dyDescent="0.3">
      <c r="A60" s="8" t="s">
        <v>13</v>
      </c>
      <c r="B60" s="12">
        <v>0.36654136644534741</v>
      </c>
      <c r="C60" s="12">
        <v>0.36522087825430688</v>
      </c>
      <c r="D60" s="12">
        <v>0.36289368441171893</v>
      </c>
      <c r="E60" s="12">
        <v>0.36256226543429049</v>
      </c>
      <c r="F60" s="12">
        <v>0.36679919236474023</v>
      </c>
      <c r="G60" s="12">
        <v>0.36533690197892471</v>
      </c>
      <c r="H60" s="12">
        <v>0.36368445639815355</v>
      </c>
      <c r="I60" s="12">
        <v>0.36331646991765443</v>
      </c>
      <c r="J60" s="12">
        <v>0.36634744073109482</v>
      </c>
      <c r="K60" s="12">
        <v>0.36447574299900265</v>
      </c>
      <c r="L60" s="12">
        <v>0.36368526138696017</v>
      </c>
      <c r="M60" s="12">
        <v>0.3625539087081398</v>
      </c>
      <c r="N60" s="23">
        <v>0.36428648683607234</v>
      </c>
    </row>
    <row r="66" spans="1:14" s="1" customFormat="1" ht="21" x14ac:dyDescent="0.4">
      <c r="A66" s="28" t="s">
        <v>7</v>
      </c>
      <c r="B66" s="28"/>
    </row>
    <row r="67" spans="1:14" s="1" customFormat="1" ht="17.399999999999999" customHeight="1" x14ac:dyDescent="0.4">
      <c r="A67" s="28" t="s">
        <v>40</v>
      </c>
      <c r="B67" s="28"/>
    </row>
    <row r="68" spans="1:14" x14ac:dyDescent="0.3">
      <c r="A68"/>
      <c r="N68"/>
    </row>
    <row r="69" spans="1:14" x14ac:dyDescent="0.3">
      <c r="A69" s="2" t="s">
        <v>41</v>
      </c>
      <c r="B69" s="29">
        <f t="shared" ref="B69:N69" si="0">(B57/B30)-1</f>
        <v>1.6205985746172824</v>
      </c>
      <c r="C69" s="29">
        <f t="shared" si="0"/>
        <v>1.6468216571376275</v>
      </c>
      <c r="D69" s="29">
        <f t="shared" si="0"/>
        <v>1.5909542906688396</v>
      </c>
      <c r="E69" s="29">
        <f t="shared" si="0"/>
        <v>1.6104993901968063</v>
      </c>
      <c r="F69" s="29">
        <f t="shared" si="0"/>
        <v>1.6139623524158075</v>
      </c>
      <c r="G69" s="29">
        <f t="shared" si="0"/>
        <v>1.6249444990951019</v>
      </c>
      <c r="H69" s="29">
        <f t="shared" si="0"/>
        <v>19.815926862078289</v>
      </c>
      <c r="I69" s="29">
        <f t="shared" si="0"/>
        <v>4.6121311137633212</v>
      </c>
      <c r="J69" s="29">
        <f t="shared" si="0"/>
        <v>3.470163074632076</v>
      </c>
      <c r="K69" s="29">
        <f t="shared" si="0"/>
        <v>1.7863623137871816</v>
      </c>
      <c r="L69" s="29">
        <f t="shared" si="0"/>
        <v>1.7393195678205684</v>
      </c>
      <c r="M69" s="29">
        <f t="shared" si="0"/>
        <v>1.6031442969462608</v>
      </c>
      <c r="N69" s="30">
        <f t="shared" si="0"/>
        <v>2.0447617742053392</v>
      </c>
    </row>
    <row r="70" spans="1:14" x14ac:dyDescent="0.3">
      <c r="A70" s="2" t="s">
        <v>42</v>
      </c>
      <c r="B70" s="29">
        <f t="shared" ref="B70:N70" si="1">B30/B11-1</f>
        <v>1.6462569306077888</v>
      </c>
      <c r="C70" s="29">
        <f t="shared" si="1"/>
        <v>1.5658096048535382</v>
      </c>
      <c r="D70" s="29">
        <f t="shared" si="1"/>
        <v>1.6726546254181631</v>
      </c>
      <c r="E70" s="29">
        <f t="shared" si="1"/>
        <v>1.6145320325852714</v>
      </c>
      <c r="F70" s="29">
        <f t="shared" si="1"/>
        <v>1.6275283294101186</v>
      </c>
      <c r="G70" s="29">
        <f t="shared" si="1"/>
        <v>1.6202485595513103</v>
      </c>
      <c r="H70" s="29">
        <f t="shared" si="1"/>
        <v>-0.6707245112419582</v>
      </c>
      <c r="I70" s="29">
        <f t="shared" si="1"/>
        <v>0.22726868809626466</v>
      </c>
      <c r="J70" s="29">
        <f t="shared" si="1"/>
        <v>0.53052472533828809</v>
      </c>
      <c r="K70" s="29">
        <f t="shared" si="1"/>
        <v>1.4065218380159314</v>
      </c>
      <c r="L70" s="29">
        <f t="shared" si="1"/>
        <v>1.4800165885352987</v>
      </c>
      <c r="M70" s="29">
        <f t="shared" si="1"/>
        <v>1.6202652514302254</v>
      </c>
      <c r="N70" s="30">
        <f t="shared" si="1"/>
        <v>1.2484552938061557</v>
      </c>
    </row>
    <row r="139" spans="1:4" x14ac:dyDescent="0.3">
      <c r="A139" s="2"/>
      <c r="B139" s="7"/>
      <c r="C139" s="7"/>
      <c r="D139" s="7"/>
    </row>
    <row r="140" spans="1:4" x14ac:dyDescent="0.3">
      <c r="A140" s="2"/>
      <c r="B140" s="7"/>
      <c r="C140" s="7"/>
      <c r="D140" s="7"/>
    </row>
    <row r="141" spans="1:4" x14ac:dyDescent="0.3">
      <c r="A141" s="2"/>
      <c r="B141" s="7"/>
      <c r="C141" s="7"/>
      <c r="D141" s="7"/>
    </row>
    <row r="142" spans="1:4" x14ac:dyDescent="0.3">
      <c r="A142" s="2"/>
      <c r="B142" s="7"/>
      <c r="C142" s="7"/>
      <c r="D142" s="7"/>
    </row>
    <row r="143" spans="1:4" x14ac:dyDescent="0.3">
      <c r="A143" s="2"/>
      <c r="B143" s="7"/>
      <c r="C143" s="7"/>
      <c r="D143" s="7"/>
    </row>
    <row r="144" spans="1:4" x14ac:dyDescent="0.3">
      <c r="A144" s="2"/>
      <c r="B144" s="7"/>
      <c r="C144" s="7"/>
      <c r="D144" s="7"/>
    </row>
    <row r="145" spans="1:4" x14ac:dyDescent="0.3">
      <c r="A145" s="2"/>
      <c r="B145" s="7"/>
      <c r="C145" s="7"/>
      <c r="D145" s="7"/>
    </row>
    <row r="146" spans="1:4" x14ac:dyDescent="0.3">
      <c r="A146" s="2"/>
      <c r="B146" s="7"/>
      <c r="C146" s="7"/>
      <c r="D146" s="7"/>
    </row>
    <row r="147" spans="1:4" x14ac:dyDescent="0.3">
      <c r="A147" s="2"/>
      <c r="B147" s="7"/>
      <c r="C147" s="7"/>
      <c r="D147" s="7"/>
    </row>
    <row r="148" spans="1:4" x14ac:dyDescent="0.3">
      <c r="A148" s="2"/>
      <c r="B148" s="7"/>
      <c r="C148" s="7"/>
      <c r="D148" s="7"/>
    </row>
    <row r="149" spans="1:4" x14ac:dyDescent="0.3">
      <c r="A149" s="2"/>
      <c r="B149" s="7"/>
      <c r="C149" s="7"/>
      <c r="D149" s="7"/>
    </row>
    <row r="150" spans="1:4" x14ac:dyDescent="0.3">
      <c r="A150" s="2"/>
      <c r="B150" s="7"/>
      <c r="C150" s="7"/>
      <c r="D150" s="7"/>
    </row>
    <row r="151" spans="1:4" x14ac:dyDescent="0.3">
      <c r="A151" s="2"/>
      <c r="B151" s="7"/>
      <c r="C151" s="7"/>
      <c r="D151" s="7"/>
    </row>
    <row r="152" spans="1:4" x14ac:dyDescent="0.3">
      <c r="A152" s="2"/>
      <c r="B152" s="7"/>
      <c r="C152" s="7"/>
      <c r="D152" s="7"/>
    </row>
    <row r="153" spans="1:4" x14ac:dyDescent="0.3">
      <c r="A153" s="2"/>
      <c r="B153" s="7"/>
      <c r="C153" s="7"/>
      <c r="D153" s="7"/>
    </row>
    <row r="154" spans="1:4" x14ac:dyDescent="0.3">
      <c r="A154" s="2"/>
      <c r="B154" s="7"/>
      <c r="C154" s="7"/>
      <c r="D154" s="7"/>
    </row>
    <row r="155" spans="1:4" x14ac:dyDescent="0.3">
      <c r="A155" s="2"/>
      <c r="B155" s="7"/>
      <c r="C155" s="7"/>
      <c r="D155" s="7"/>
    </row>
    <row r="156" spans="1:4" x14ac:dyDescent="0.3">
      <c r="A156" s="2"/>
      <c r="B156" s="7"/>
      <c r="C156" s="7"/>
      <c r="D156" s="7"/>
    </row>
    <row r="157" spans="1:4" x14ac:dyDescent="0.3">
      <c r="A157" s="2"/>
      <c r="B157" s="7"/>
      <c r="C157" s="7"/>
      <c r="D157" s="7"/>
    </row>
    <row r="158" spans="1:4" x14ac:dyDescent="0.3">
      <c r="A158" s="2"/>
      <c r="B158" s="7"/>
      <c r="C158" s="7"/>
      <c r="D158" s="7"/>
    </row>
    <row r="159" spans="1:4" x14ac:dyDescent="0.3">
      <c r="A159" s="2"/>
      <c r="B159" s="7"/>
      <c r="C159" s="7"/>
      <c r="D159" s="7"/>
    </row>
    <row r="160" spans="1:4" x14ac:dyDescent="0.3">
      <c r="A160" s="2"/>
      <c r="B160" s="7"/>
      <c r="C160" s="7"/>
      <c r="D160" s="7"/>
    </row>
    <row r="161" spans="1:4" x14ac:dyDescent="0.3">
      <c r="A161" s="2"/>
      <c r="B161" s="7"/>
      <c r="C161" s="7"/>
      <c r="D161" s="7"/>
    </row>
    <row r="162" spans="1:4" x14ac:dyDescent="0.3">
      <c r="A162" s="2"/>
      <c r="B162" s="7"/>
      <c r="C162" s="7"/>
      <c r="D162" s="7"/>
    </row>
    <row r="163" spans="1:4" x14ac:dyDescent="0.3">
      <c r="A163" s="2"/>
      <c r="B163" s="7"/>
      <c r="C163" s="7"/>
      <c r="D163" s="7"/>
    </row>
    <row r="164" spans="1:4" x14ac:dyDescent="0.3">
      <c r="A164" s="2"/>
      <c r="B164" s="7"/>
      <c r="C164" s="7"/>
      <c r="D164" s="7"/>
    </row>
    <row r="165" spans="1:4" x14ac:dyDescent="0.3">
      <c r="A165" s="2"/>
      <c r="B165" s="7"/>
      <c r="C165" s="7"/>
      <c r="D165" s="7"/>
    </row>
    <row r="166" spans="1:4" x14ac:dyDescent="0.3">
      <c r="A166" s="2"/>
      <c r="B166" s="7"/>
      <c r="C166" s="7"/>
      <c r="D166" s="7"/>
    </row>
    <row r="167" spans="1:4" x14ac:dyDescent="0.3">
      <c r="A167" s="2"/>
      <c r="B167" s="7"/>
      <c r="C167" s="7"/>
      <c r="D167" s="7"/>
    </row>
    <row r="168" spans="1:4" x14ac:dyDescent="0.3">
      <c r="A168" s="2"/>
      <c r="B168" s="7"/>
      <c r="C168" s="7"/>
      <c r="D168" s="7"/>
    </row>
    <row r="169" spans="1:4" x14ac:dyDescent="0.3">
      <c r="A169" s="2"/>
      <c r="B169" s="7"/>
      <c r="C169" s="7"/>
      <c r="D169" s="7"/>
    </row>
    <row r="170" spans="1:4" x14ac:dyDescent="0.3">
      <c r="A170" s="2"/>
      <c r="B170" s="7"/>
      <c r="C170" s="7"/>
      <c r="D170" s="7"/>
    </row>
    <row r="171" spans="1:4" x14ac:dyDescent="0.3">
      <c r="A171" s="2"/>
      <c r="B171" s="7"/>
      <c r="C171" s="7"/>
      <c r="D171" s="7"/>
    </row>
    <row r="172" spans="1:4" x14ac:dyDescent="0.3">
      <c r="A172" s="2"/>
      <c r="B172" s="7"/>
      <c r="C172" s="7"/>
      <c r="D172" s="7"/>
    </row>
    <row r="173" spans="1:4" x14ac:dyDescent="0.3">
      <c r="A173" s="2"/>
      <c r="B173" s="7"/>
      <c r="C173" s="7"/>
      <c r="D173" s="7"/>
    </row>
    <row r="174" spans="1:4" x14ac:dyDescent="0.3">
      <c r="A174" s="2"/>
      <c r="B174" s="7"/>
      <c r="C174" s="7"/>
      <c r="D174" s="7"/>
    </row>
    <row r="175" spans="1:4" x14ac:dyDescent="0.3">
      <c r="A175" s="2"/>
      <c r="B175" s="7"/>
      <c r="C175" s="7"/>
      <c r="D175" s="7"/>
    </row>
    <row r="176" spans="1:4" x14ac:dyDescent="0.3">
      <c r="A176" s="2"/>
      <c r="B176" s="7"/>
      <c r="C176" s="7"/>
      <c r="D176" s="7"/>
    </row>
    <row r="177" spans="1:4" x14ac:dyDescent="0.3">
      <c r="A177" s="2"/>
      <c r="B177" s="7"/>
      <c r="C177" s="7"/>
      <c r="D177" s="7"/>
    </row>
    <row r="178" spans="1:4" x14ac:dyDescent="0.3">
      <c r="A178" s="2"/>
      <c r="B178" s="7"/>
      <c r="C178" s="7"/>
      <c r="D178" s="7"/>
    </row>
    <row r="179" spans="1:4" x14ac:dyDescent="0.3">
      <c r="A179" s="2"/>
      <c r="B179" s="7"/>
      <c r="C179" s="7"/>
      <c r="D179" s="7"/>
    </row>
    <row r="180" spans="1:4" x14ac:dyDescent="0.3">
      <c r="A180" s="2"/>
      <c r="B180" s="7"/>
      <c r="C180" s="7"/>
      <c r="D180" s="7"/>
    </row>
    <row r="181" spans="1:4" x14ac:dyDescent="0.3">
      <c r="A181" s="2"/>
      <c r="B181" s="7"/>
      <c r="C181" s="7"/>
      <c r="D181" s="7"/>
    </row>
    <row r="182" spans="1:4" x14ac:dyDescent="0.3">
      <c r="A182" s="2"/>
      <c r="B182" s="7"/>
      <c r="C182" s="7"/>
      <c r="D182" s="7"/>
    </row>
    <row r="183" spans="1:4" x14ac:dyDescent="0.3">
      <c r="A183" s="2"/>
      <c r="B183" s="7"/>
      <c r="C183" s="7"/>
      <c r="D183" s="7"/>
    </row>
    <row r="184" spans="1:4" x14ac:dyDescent="0.3">
      <c r="A184" s="2"/>
      <c r="B184" s="7"/>
      <c r="C184" s="7"/>
      <c r="D184" s="7"/>
    </row>
    <row r="185" spans="1:4" x14ac:dyDescent="0.3">
      <c r="A185" s="2"/>
      <c r="B185" s="7"/>
      <c r="C185" s="7"/>
      <c r="D185" s="7"/>
    </row>
    <row r="186" spans="1:4" x14ac:dyDescent="0.3">
      <c r="A186" s="2"/>
      <c r="B186" s="7"/>
      <c r="C186" s="7"/>
      <c r="D186" s="7"/>
    </row>
    <row r="187" spans="1:4" x14ac:dyDescent="0.3">
      <c r="A187" s="2"/>
      <c r="B187" s="7"/>
      <c r="C187" s="7"/>
      <c r="D187" s="7"/>
    </row>
    <row r="188" spans="1:4" x14ac:dyDescent="0.3">
      <c r="A188" s="2"/>
      <c r="B188" s="7"/>
      <c r="C188" s="7"/>
      <c r="D188" s="7"/>
    </row>
  </sheetData>
  <mergeCells count="5">
    <mergeCell ref="I6:L6"/>
    <mergeCell ref="I25:L25"/>
    <mergeCell ref="I52:L52"/>
    <mergeCell ref="D52:G52"/>
    <mergeCell ref="D25:G25"/>
  </mergeCells>
  <conditionalFormatting pivot="1" sqref="B11:M11">
    <cfRule type="colorScale" priority="1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2:M12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13:M13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4:M14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30:M30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31:M31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32:M32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33:M33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57:M57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58:M58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59:M59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60:M60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69:M69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70:M7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3" orientation="landscape" r:id="rId4"/>
  <headerFooter>
    <oddHeader>&amp;C&amp;"Avenir Next LT Pro,Bold"&amp;18AtliQ Hardwares&amp;R&amp;G</oddHeader>
  </headerFooter>
  <legacyDrawingHF r:id="rId5"/>
  <tableParts count="1">
    <tablePart r:id="rId6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23BCA3-3574-4C06-BA7D-22AE061D2AC3}">
  <dimension ref="A1:F177"/>
  <sheetViews>
    <sheetView showGridLines="0" view="pageLayout" zoomScale="85" zoomScaleNormal="100" zoomScalePageLayoutView="85" workbookViewId="0">
      <selection activeCell="F4" sqref="F4"/>
    </sheetView>
  </sheetViews>
  <sheetFormatPr defaultRowHeight="14.4" x14ac:dyDescent="0.3"/>
  <cols>
    <col min="1" max="1" width="18.5546875" style="9" bestFit="1" customWidth="1"/>
    <col min="2" max="2" width="13.33203125" customWidth="1"/>
    <col min="3" max="3" width="12.77734375" bestFit="1" customWidth="1"/>
    <col min="4" max="4" width="15.88671875" customWidth="1"/>
    <col min="5" max="5" width="10.109375" customWidth="1"/>
    <col min="6" max="6" width="12" bestFit="1" customWidth="1"/>
  </cols>
  <sheetData>
    <row r="1" spans="1:6" ht="21" x14ac:dyDescent="0.4">
      <c r="B1" s="7"/>
      <c r="C1" s="7"/>
      <c r="D1" s="16" t="s">
        <v>20</v>
      </c>
      <c r="E1" s="17"/>
    </row>
    <row r="2" spans="1:6" ht="21.6" thickBot="1" x14ac:dyDescent="0.45">
      <c r="A2" s="37" t="s">
        <v>16</v>
      </c>
      <c r="C2" s="7"/>
      <c r="D2" s="18" t="s">
        <v>69</v>
      </c>
      <c r="E2" s="19"/>
    </row>
    <row r="3" spans="1:6" x14ac:dyDescent="0.3">
      <c r="A3" s="3" t="s">
        <v>3</v>
      </c>
      <c r="B3" s="7" t="s" vm="2">
        <v>2</v>
      </c>
      <c r="C3" s="7"/>
    </row>
    <row r="4" spans="1:6" ht="18" x14ac:dyDescent="0.35">
      <c r="A4" s="3" t="s">
        <v>43</v>
      </c>
      <c r="B4" s="7" t="s" vm="8">
        <v>2</v>
      </c>
      <c r="C4" s="4"/>
      <c r="D4" s="43" t="s">
        <v>5</v>
      </c>
      <c r="E4" s="7"/>
    </row>
    <row r="5" spans="1:6" x14ac:dyDescent="0.3">
      <c r="A5" s="3" t="s">
        <v>21</v>
      </c>
      <c r="B5" s="2" t="s" vm="7">
        <v>11</v>
      </c>
      <c r="C5" s="7"/>
      <c r="D5" s="45" t="s">
        <v>39</v>
      </c>
      <c r="E5" s="46"/>
      <c r="F5" s="47"/>
    </row>
    <row r="6" spans="1:6" x14ac:dyDescent="0.3">
      <c r="A6" s="2"/>
      <c r="B6" s="7"/>
      <c r="C6" s="7"/>
    </row>
    <row r="7" spans="1:6" x14ac:dyDescent="0.3">
      <c r="A7" s="3" t="s">
        <v>68</v>
      </c>
      <c r="B7" s="10" t="s">
        <v>7</v>
      </c>
      <c r="C7" s="2" t="s">
        <v>8</v>
      </c>
      <c r="D7" s="10" t="s">
        <v>12</v>
      </c>
      <c r="E7" s="10" t="s">
        <v>13</v>
      </c>
    </row>
    <row r="8" spans="1:6" x14ac:dyDescent="0.3">
      <c r="A8" s="8" t="s">
        <v>45</v>
      </c>
      <c r="B8" s="31">
        <v>20991333.73</v>
      </c>
      <c r="C8" s="31">
        <v>14080646.471899955</v>
      </c>
      <c r="D8" s="11">
        <v>6910687.2581000458</v>
      </c>
      <c r="E8" s="32">
        <v>0.32921620641110383</v>
      </c>
    </row>
    <row r="9" spans="1:6" x14ac:dyDescent="0.3">
      <c r="A9" s="8" t="s">
        <v>46</v>
      </c>
      <c r="B9" s="31">
        <v>2840298.27</v>
      </c>
      <c r="C9" s="31">
        <v>1984959.9914000009</v>
      </c>
      <c r="D9" s="11">
        <v>855338.27859999915</v>
      </c>
      <c r="E9" s="32">
        <v>0.30114382268732615</v>
      </c>
    </row>
    <row r="10" spans="1:6" x14ac:dyDescent="0.3">
      <c r="A10" s="8" t="s">
        <v>47</v>
      </c>
      <c r="B10" s="31">
        <v>6950493.5499999998</v>
      </c>
      <c r="C10" s="31">
        <v>4549649.0948999859</v>
      </c>
      <c r="D10" s="11">
        <v>2400844.4551000139</v>
      </c>
      <c r="E10" s="32">
        <v>0.34542071549724895</v>
      </c>
    </row>
    <row r="11" spans="1:6" x14ac:dyDescent="0.3">
      <c r="A11" s="8" t="s">
        <v>48</v>
      </c>
      <c r="B11" s="31">
        <v>35058881.399999999</v>
      </c>
      <c r="C11" s="31">
        <v>21664194.791300055</v>
      </c>
      <c r="D11" s="11">
        <v>13394686.608699944</v>
      </c>
      <c r="E11" s="32">
        <v>0.38206257797774301</v>
      </c>
    </row>
    <row r="12" spans="1:6" x14ac:dyDescent="0.3">
      <c r="A12" s="8" t="s">
        <v>49</v>
      </c>
      <c r="B12" s="31">
        <v>22886336.25</v>
      </c>
      <c r="C12" s="31">
        <v>13486234.367200006</v>
      </c>
      <c r="D12" s="11">
        <v>9400101.8827999942</v>
      </c>
      <c r="E12" s="32">
        <v>0.41072986869184858</v>
      </c>
    </row>
    <row r="13" spans="1:6" x14ac:dyDescent="0.3">
      <c r="A13" s="8" t="s">
        <v>50</v>
      </c>
      <c r="B13" s="31">
        <v>25944172.039999999</v>
      </c>
      <c r="C13" s="31">
        <v>14726089.599700006</v>
      </c>
      <c r="D13" s="11">
        <v>11218082.440299993</v>
      </c>
      <c r="E13" s="32">
        <v>0.43239315646705812</v>
      </c>
    </row>
    <row r="14" spans="1:6" x14ac:dyDescent="0.3">
      <c r="A14" s="8" t="s">
        <v>51</v>
      </c>
      <c r="B14" s="31">
        <v>12006271.039999999</v>
      </c>
      <c r="C14" s="31">
        <v>8863150.5120999962</v>
      </c>
      <c r="D14" s="11">
        <v>3143120.5279000029</v>
      </c>
      <c r="E14" s="32">
        <v>0.26178990274569075</v>
      </c>
    </row>
    <row r="15" spans="1:6" x14ac:dyDescent="0.3">
      <c r="A15" s="8" t="s">
        <v>52</v>
      </c>
      <c r="B15" s="31">
        <v>161262512.18000001</v>
      </c>
      <c r="C15" s="31">
        <v>109652951.69660032</v>
      </c>
      <c r="D15" s="11">
        <v>51609560.483399689</v>
      </c>
      <c r="E15" s="32">
        <v>0.3200344567731494</v>
      </c>
    </row>
    <row r="16" spans="1:6" x14ac:dyDescent="0.3">
      <c r="A16" s="8" t="s">
        <v>53</v>
      </c>
      <c r="B16" s="31">
        <v>18414576.809999999</v>
      </c>
      <c r="C16" s="31">
        <v>11341862.119900009</v>
      </c>
      <c r="D16" s="11">
        <v>7072714.69009999</v>
      </c>
      <c r="E16" s="32">
        <v>0.38408239098164704</v>
      </c>
    </row>
    <row r="17" spans="1:5" x14ac:dyDescent="0.3">
      <c r="A17" s="8" t="s">
        <v>54</v>
      </c>
      <c r="B17" s="31">
        <v>11717810.460000001</v>
      </c>
      <c r="C17" s="31">
        <v>8187152.0091000209</v>
      </c>
      <c r="D17" s="11">
        <v>3530658.45089998</v>
      </c>
      <c r="E17" s="32">
        <v>0.30130701148924199</v>
      </c>
    </row>
    <row r="18" spans="1:5" x14ac:dyDescent="0.3">
      <c r="A18" s="8" t="s">
        <v>55</v>
      </c>
      <c r="B18" s="31">
        <v>7922197.0099999998</v>
      </c>
      <c r="C18" s="31">
        <v>4236964.9882999975</v>
      </c>
      <c r="D18" s="11">
        <v>3685232.0217000023</v>
      </c>
      <c r="E18" s="32">
        <v>0.46517803294316235</v>
      </c>
    </row>
    <row r="19" spans="1:5" x14ac:dyDescent="0.3">
      <c r="A19" s="8" t="s">
        <v>56</v>
      </c>
      <c r="B19" s="31">
        <v>7984235.1399999997</v>
      </c>
      <c r="C19" s="31">
        <v>4628370.2108000005</v>
      </c>
      <c r="D19" s="11">
        <v>3355864.9291999992</v>
      </c>
      <c r="E19" s="32">
        <v>0.42031138491745362</v>
      </c>
    </row>
    <row r="20" spans="1:5" x14ac:dyDescent="0.3">
      <c r="A20" s="8" t="s">
        <v>57</v>
      </c>
      <c r="B20" s="31">
        <v>11402159.76</v>
      </c>
      <c r="C20" s="31">
        <v>5903405.6805000016</v>
      </c>
      <c r="D20" s="11">
        <v>5498754.0794999981</v>
      </c>
      <c r="E20" s="32">
        <v>0.48225548450831374</v>
      </c>
    </row>
    <row r="21" spans="1:5" x14ac:dyDescent="0.3">
      <c r="A21" s="8" t="s">
        <v>58</v>
      </c>
      <c r="B21" s="31">
        <v>13677506.75</v>
      </c>
      <c r="C21" s="31">
        <v>9645390.2216000166</v>
      </c>
      <c r="D21" s="11">
        <v>4032116.5283999834</v>
      </c>
      <c r="E21" s="32">
        <v>0.29479908890558459</v>
      </c>
    </row>
    <row r="22" spans="1:5" x14ac:dyDescent="0.3">
      <c r="A22" s="8" t="s">
        <v>59</v>
      </c>
      <c r="B22" s="31">
        <v>5656740.3200000003</v>
      </c>
      <c r="C22" s="31">
        <v>3609869.4284999934</v>
      </c>
      <c r="D22" s="11">
        <v>2046870.8915000069</v>
      </c>
      <c r="E22" s="32">
        <v>0.36184635951257643</v>
      </c>
    </row>
    <row r="23" spans="1:5" x14ac:dyDescent="0.3">
      <c r="A23" s="8" t="s">
        <v>60</v>
      </c>
      <c r="B23" s="31">
        <v>31857231.300000001</v>
      </c>
      <c r="C23" s="31">
        <v>19403683.236900058</v>
      </c>
      <c r="D23" s="11">
        <v>12453548.063099943</v>
      </c>
      <c r="E23" s="32">
        <v>0.39091746378788239</v>
      </c>
    </row>
    <row r="24" spans="1:5" x14ac:dyDescent="0.3">
      <c r="A24" s="8" t="s">
        <v>61</v>
      </c>
      <c r="B24" s="31">
        <v>5189452.4400000004</v>
      </c>
      <c r="C24" s="31">
        <v>2980742.9290000089</v>
      </c>
      <c r="D24" s="11">
        <v>2208709.5109999916</v>
      </c>
      <c r="E24" s="32">
        <v>0.42561513696038256</v>
      </c>
    </row>
    <row r="25" spans="1:5" x14ac:dyDescent="0.3">
      <c r="A25" s="8" t="s">
        <v>62</v>
      </c>
      <c r="B25" s="31">
        <v>11829546.960000001</v>
      </c>
      <c r="C25" s="31">
        <v>6846307.865900049</v>
      </c>
      <c r="D25" s="11">
        <v>4983239.0940999519</v>
      </c>
      <c r="E25" s="32">
        <v>0.42125358739012536</v>
      </c>
    </row>
    <row r="26" spans="1:5" x14ac:dyDescent="0.3">
      <c r="A26" s="8" t="s">
        <v>63</v>
      </c>
      <c r="B26" s="31">
        <v>48965337.950000003</v>
      </c>
      <c r="C26" s="31">
        <v>31375574.066199988</v>
      </c>
      <c r="D26" s="11">
        <v>17589763.883800015</v>
      </c>
      <c r="E26" s="32">
        <v>0.3592288876217184</v>
      </c>
    </row>
    <row r="27" spans="1:5" x14ac:dyDescent="0.3">
      <c r="A27" s="8" t="s">
        <v>64</v>
      </c>
      <c r="B27" s="31">
        <v>12618989.83</v>
      </c>
      <c r="C27" s="31">
        <v>8437890.9783999976</v>
      </c>
      <c r="D27" s="11">
        <v>4181098.8516000025</v>
      </c>
      <c r="E27" s="32">
        <v>0.33133387917153129</v>
      </c>
    </row>
    <row r="28" spans="1:5" x14ac:dyDescent="0.3">
      <c r="A28" s="8" t="s">
        <v>65</v>
      </c>
      <c r="B28" s="31">
        <v>1767821.3</v>
      </c>
      <c r="C28" s="31">
        <v>1056831.3793000025</v>
      </c>
      <c r="D28" s="11">
        <v>710989.92069999757</v>
      </c>
      <c r="E28" s="32">
        <v>0.40218427094412629</v>
      </c>
    </row>
    <row r="29" spans="1:5" x14ac:dyDescent="0.3">
      <c r="A29" s="8" t="s">
        <v>66</v>
      </c>
      <c r="B29" s="31">
        <v>34152244.240000002</v>
      </c>
      <c r="C29" s="31">
        <v>18739462.579300079</v>
      </c>
      <c r="D29" s="11">
        <v>15412781.660699923</v>
      </c>
      <c r="E29" s="32">
        <v>0.45129630581196389</v>
      </c>
    </row>
    <row r="30" spans="1:5" x14ac:dyDescent="0.3">
      <c r="A30" s="33" t="s">
        <v>67</v>
      </c>
      <c r="B30" s="34">
        <v>87780946.540000007</v>
      </c>
      <c r="C30" s="34">
        <v>55312877.968700036</v>
      </c>
      <c r="D30" s="35">
        <v>32468068.57129997</v>
      </c>
      <c r="E30" s="36">
        <v>0.36987603632759786</v>
      </c>
    </row>
    <row r="31" spans="1:5" x14ac:dyDescent="0.3">
      <c r="A31"/>
    </row>
    <row r="32" spans="1:5" x14ac:dyDescent="0.3">
      <c r="A32"/>
      <c r="E32" s="15" t="str">
        <f t="shared" ref="E32:E84" si="0">IFERROR(D32/C32,"")</f>
        <v/>
      </c>
    </row>
    <row r="33" spans="1:5" x14ac:dyDescent="0.3">
      <c r="A33"/>
      <c r="E33" s="15" t="str">
        <f t="shared" si="0"/>
        <v/>
      </c>
    </row>
    <row r="34" spans="1:5" x14ac:dyDescent="0.3">
      <c r="A34"/>
      <c r="E34" s="15" t="str">
        <f t="shared" si="0"/>
        <v/>
      </c>
    </row>
    <row r="35" spans="1:5" x14ac:dyDescent="0.3">
      <c r="A35"/>
      <c r="E35" s="15" t="str">
        <f t="shared" si="0"/>
        <v/>
      </c>
    </row>
    <row r="36" spans="1:5" x14ac:dyDescent="0.3">
      <c r="A36"/>
      <c r="E36" s="15" t="str">
        <f t="shared" si="0"/>
        <v/>
      </c>
    </row>
    <row r="37" spans="1:5" x14ac:dyDescent="0.3">
      <c r="A37"/>
      <c r="E37" s="15" t="str">
        <f t="shared" si="0"/>
        <v/>
      </c>
    </row>
    <row r="38" spans="1:5" x14ac:dyDescent="0.3">
      <c r="A38"/>
      <c r="E38" s="15" t="str">
        <f t="shared" si="0"/>
        <v/>
      </c>
    </row>
    <row r="39" spans="1:5" x14ac:dyDescent="0.3">
      <c r="A39"/>
      <c r="E39" s="15" t="str">
        <f t="shared" si="0"/>
        <v/>
      </c>
    </row>
    <row r="40" spans="1:5" x14ac:dyDescent="0.3">
      <c r="A40"/>
      <c r="E40" s="15" t="str">
        <f t="shared" si="0"/>
        <v/>
      </c>
    </row>
    <row r="41" spans="1:5" x14ac:dyDescent="0.3">
      <c r="A41"/>
      <c r="E41" s="15" t="str">
        <f t="shared" si="0"/>
        <v/>
      </c>
    </row>
    <row r="42" spans="1:5" x14ac:dyDescent="0.3">
      <c r="A42"/>
      <c r="E42" s="15" t="str">
        <f t="shared" si="0"/>
        <v/>
      </c>
    </row>
    <row r="43" spans="1:5" x14ac:dyDescent="0.3">
      <c r="A43"/>
      <c r="E43" s="15" t="str">
        <f t="shared" si="0"/>
        <v/>
      </c>
    </row>
    <row r="44" spans="1:5" x14ac:dyDescent="0.3">
      <c r="A44"/>
      <c r="E44" s="15" t="str">
        <f t="shared" si="0"/>
        <v/>
      </c>
    </row>
    <row r="45" spans="1:5" x14ac:dyDescent="0.3">
      <c r="A45"/>
      <c r="E45" s="15" t="str">
        <f t="shared" si="0"/>
        <v/>
      </c>
    </row>
    <row r="46" spans="1:5" x14ac:dyDescent="0.3">
      <c r="A46"/>
      <c r="E46" s="15" t="str">
        <f t="shared" si="0"/>
        <v/>
      </c>
    </row>
    <row r="47" spans="1:5" x14ac:dyDescent="0.3">
      <c r="A47"/>
      <c r="E47" s="15" t="str">
        <f t="shared" si="0"/>
        <v/>
      </c>
    </row>
    <row r="48" spans="1:5" x14ac:dyDescent="0.3">
      <c r="A48"/>
      <c r="E48" s="15" t="str">
        <f t="shared" si="0"/>
        <v/>
      </c>
    </row>
    <row r="49" spans="1:5" x14ac:dyDescent="0.3">
      <c r="A49"/>
      <c r="E49" s="15" t="str">
        <f t="shared" si="0"/>
        <v/>
      </c>
    </row>
    <row r="50" spans="1:5" x14ac:dyDescent="0.3">
      <c r="A50"/>
      <c r="E50" s="15" t="str">
        <f t="shared" si="0"/>
        <v/>
      </c>
    </row>
    <row r="51" spans="1:5" x14ac:dyDescent="0.3">
      <c r="A51"/>
      <c r="E51" s="15" t="str">
        <f t="shared" si="0"/>
        <v/>
      </c>
    </row>
    <row r="52" spans="1:5" x14ac:dyDescent="0.3">
      <c r="A52"/>
      <c r="E52" s="15" t="str">
        <f t="shared" si="0"/>
        <v/>
      </c>
    </row>
    <row r="53" spans="1:5" x14ac:dyDescent="0.3">
      <c r="A53"/>
      <c r="E53" s="15" t="str">
        <f t="shared" si="0"/>
        <v/>
      </c>
    </row>
    <row r="54" spans="1:5" x14ac:dyDescent="0.3">
      <c r="A54"/>
      <c r="E54" s="15" t="str">
        <f t="shared" si="0"/>
        <v/>
      </c>
    </row>
    <row r="55" spans="1:5" x14ac:dyDescent="0.3">
      <c r="A55"/>
      <c r="E55" s="15" t="str">
        <f t="shared" si="0"/>
        <v/>
      </c>
    </row>
    <row r="56" spans="1:5" x14ac:dyDescent="0.3">
      <c r="A56"/>
      <c r="E56" s="15" t="str">
        <f t="shared" si="0"/>
        <v/>
      </c>
    </row>
    <row r="57" spans="1:5" x14ac:dyDescent="0.3">
      <c r="A57"/>
      <c r="E57" s="15" t="str">
        <f t="shared" si="0"/>
        <v/>
      </c>
    </row>
    <row r="58" spans="1:5" x14ac:dyDescent="0.3">
      <c r="A58"/>
      <c r="E58" s="15" t="str">
        <f t="shared" si="0"/>
        <v/>
      </c>
    </row>
    <row r="59" spans="1:5" x14ac:dyDescent="0.3">
      <c r="A59"/>
      <c r="E59" s="15" t="str">
        <f t="shared" si="0"/>
        <v/>
      </c>
    </row>
    <row r="60" spans="1:5" x14ac:dyDescent="0.3">
      <c r="A60"/>
      <c r="E60" s="15" t="str">
        <f t="shared" si="0"/>
        <v/>
      </c>
    </row>
    <row r="61" spans="1:5" x14ac:dyDescent="0.3">
      <c r="A61"/>
      <c r="E61" s="15" t="str">
        <f t="shared" si="0"/>
        <v/>
      </c>
    </row>
    <row r="62" spans="1:5" x14ac:dyDescent="0.3">
      <c r="A62"/>
      <c r="E62" s="15" t="str">
        <f t="shared" si="0"/>
        <v/>
      </c>
    </row>
    <row r="63" spans="1:5" x14ac:dyDescent="0.3">
      <c r="A63"/>
      <c r="E63" s="15" t="str">
        <f t="shared" si="0"/>
        <v/>
      </c>
    </row>
    <row r="64" spans="1:5" x14ac:dyDescent="0.3">
      <c r="A64"/>
      <c r="E64" s="15" t="str">
        <f t="shared" si="0"/>
        <v/>
      </c>
    </row>
    <row r="65" spans="1:5" x14ac:dyDescent="0.3">
      <c r="A65"/>
      <c r="E65" s="15" t="str">
        <f t="shared" si="0"/>
        <v/>
      </c>
    </row>
    <row r="66" spans="1:5" x14ac:dyDescent="0.3">
      <c r="A66"/>
      <c r="E66" s="15" t="str">
        <f t="shared" si="0"/>
        <v/>
      </c>
    </row>
    <row r="67" spans="1:5" x14ac:dyDescent="0.3">
      <c r="A67"/>
      <c r="E67" s="15" t="str">
        <f t="shared" si="0"/>
        <v/>
      </c>
    </row>
    <row r="68" spans="1:5" x14ac:dyDescent="0.3">
      <c r="A68"/>
      <c r="E68" s="15" t="str">
        <f t="shared" si="0"/>
        <v/>
      </c>
    </row>
    <row r="69" spans="1:5" x14ac:dyDescent="0.3">
      <c r="A69"/>
      <c r="E69" s="15" t="str">
        <f t="shared" si="0"/>
        <v/>
      </c>
    </row>
    <row r="70" spans="1:5" x14ac:dyDescent="0.3">
      <c r="A70"/>
      <c r="E70" s="15" t="str">
        <f t="shared" si="0"/>
        <v/>
      </c>
    </row>
    <row r="71" spans="1:5" x14ac:dyDescent="0.3">
      <c r="A71"/>
      <c r="E71" s="15" t="str">
        <f t="shared" si="0"/>
        <v/>
      </c>
    </row>
    <row r="72" spans="1:5" x14ac:dyDescent="0.3">
      <c r="A72"/>
      <c r="E72" s="15" t="str">
        <f t="shared" si="0"/>
        <v/>
      </c>
    </row>
    <row r="73" spans="1:5" x14ac:dyDescent="0.3">
      <c r="A73"/>
      <c r="E73" s="15" t="str">
        <f t="shared" si="0"/>
        <v/>
      </c>
    </row>
    <row r="74" spans="1:5" x14ac:dyDescent="0.3">
      <c r="A74"/>
      <c r="E74" s="15" t="str">
        <f t="shared" si="0"/>
        <v/>
      </c>
    </row>
    <row r="75" spans="1:5" x14ac:dyDescent="0.3">
      <c r="A75"/>
      <c r="E75" s="15" t="str">
        <f t="shared" si="0"/>
        <v/>
      </c>
    </row>
    <row r="76" spans="1:5" x14ac:dyDescent="0.3">
      <c r="A76"/>
      <c r="E76" s="15" t="str">
        <f t="shared" si="0"/>
        <v/>
      </c>
    </row>
    <row r="77" spans="1:5" x14ac:dyDescent="0.3">
      <c r="A77"/>
      <c r="E77" s="15" t="str">
        <f t="shared" si="0"/>
        <v/>
      </c>
    </row>
    <row r="78" spans="1:5" x14ac:dyDescent="0.3">
      <c r="A78"/>
      <c r="E78" s="15" t="str">
        <f t="shared" si="0"/>
        <v/>
      </c>
    </row>
    <row r="79" spans="1:5" x14ac:dyDescent="0.3">
      <c r="A79"/>
      <c r="E79" s="15" t="str">
        <f t="shared" si="0"/>
        <v/>
      </c>
    </row>
    <row r="80" spans="1:5" x14ac:dyDescent="0.3">
      <c r="A80"/>
      <c r="E80" s="15" t="str">
        <f t="shared" si="0"/>
        <v/>
      </c>
    </row>
    <row r="81" spans="1:5" x14ac:dyDescent="0.3">
      <c r="A81"/>
      <c r="E81" s="15" t="str">
        <f t="shared" si="0"/>
        <v/>
      </c>
    </row>
    <row r="82" spans="1:5" x14ac:dyDescent="0.3">
      <c r="A82"/>
      <c r="E82" s="15" t="str">
        <f t="shared" si="0"/>
        <v/>
      </c>
    </row>
    <row r="83" spans="1:5" x14ac:dyDescent="0.3">
      <c r="A83"/>
      <c r="E83" s="15" t="str">
        <f t="shared" si="0"/>
        <v/>
      </c>
    </row>
    <row r="84" spans="1:5" x14ac:dyDescent="0.3">
      <c r="A84"/>
      <c r="E84" s="15" t="str">
        <f t="shared" si="0"/>
        <v/>
      </c>
    </row>
    <row r="85" spans="1:5" x14ac:dyDescent="0.3">
      <c r="A85"/>
      <c r="E85" s="15" t="str">
        <f t="shared" ref="E85:E148" si="1">IFERROR(D85/C85,"")</f>
        <v/>
      </c>
    </row>
    <row r="86" spans="1:5" x14ac:dyDescent="0.3">
      <c r="A86"/>
      <c r="E86" s="15" t="str">
        <f t="shared" si="1"/>
        <v/>
      </c>
    </row>
    <row r="87" spans="1:5" x14ac:dyDescent="0.3">
      <c r="A87"/>
      <c r="E87" s="15" t="str">
        <f t="shared" si="1"/>
        <v/>
      </c>
    </row>
    <row r="88" spans="1:5" x14ac:dyDescent="0.3">
      <c r="A88"/>
      <c r="E88" s="15" t="str">
        <f t="shared" si="1"/>
        <v/>
      </c>
    </row>
    <row r="89" spans="1:5" x14ac:dyDescent="0.3">
      <c r="A89"/>
      <c r="E89" s="15" t="str">
        <f t="shared" si="1"/>
        <v/>
      </c>
    </row>
    <row r="90" spans="1:5" x14ac:dyDescent="0.3">
      <c r="A90"/>
      <c r="E90" s="15" t="str">
        <f t="shared" si="1"/>
        <v/>
      </c>
    </row>
    <row r="91" spans="1:5" x14ac:dyDescent="0.3">
      <c r="A91"/>
      <c r="E91" s="15" t="str">
        <f t="shared" si="1"/>
        <v/>
      </c>
    </row>
    <row r="92" spans="1:5" x14ac:dyDescent="0.3">
      <c r="A92"/>
      <c r="E92" s="15" t="str">
        <f t="shared" si="1"/>
        <v/>
      </c>
    </row>
    <row r="93" spans="1:5" x14ac:dyDescent="0.3">
      <c r="A93"/>
      <c r="E93" s="15" t="str">
        <f t="shared" si="1"/>
        <v/>
      </c>
    </row>
    <row r="94" spans="1:5" x14ac:dyDescent="0.3">
      <c r="A94"/>
      <c r="E94" s="15" t="str">
        <f t="shared" si="1"/>
        <v/>
      </c>
    </row>
    <row r="95" spans="1:5" x14ac:dyDescent="0.3">
      <c r="A95"/>
      <c r="E95" s="15" t="str">
        <f t="shared" si="1"/>
        <v/>
      </c>
    </row>
    <row r="96" spans="1:5" x14ac:dyDescent="0.3">
      <c r="A96"/>
      <c r="E96" s="15" t="str">
        <f t="shared" si="1"/>
        <v/>
      </c>
    </row>
    <row r="97" spans="1:5" x14ac:dyDescent="0.3">
      <c r="A97"/>
      <c r="E97" s="15" t="str">
        <f t="shared" si="1"/>
        <v/>
      </c>
    </row>
    <row r="98" spans="1:5" x14ac:dyDescent="0.3">
      <c r="A98"/>
      <c r="E98" s="15" t="str">
        <f t="shared" si="1"/>
        <v/>
      </c>
    </row>
    <row r="99" spans="1:5" x14ac:dyDescent="0.3">
      <c r="A99"/>
      <c r="E99" s="15" t="str">
        <f t="shared" si="1"/>
        <v/>
      </c>
    </row>
    <row r="100" spans="1:5" x14ac:dyDescent="0.3">
      <c r="A100"/>
      <c r="E100" s="15" t="str">
        <f t="shared" si="1"/>
        <v/>
      </c>
    </row>
    <row r="101" spans="1:5" x14ac:dyDescent="0.3">
      <c r="A101"/>
      <c r="E101" s="15" t="str">
        <f t="shared" si="1"/>
        <v/>
      </c>
    </row>
    <row r="102" spans="1:5" x14ac:dyDescent="0.3">
      <c r="A102"/>
      <c r="E102" s="15" t="str">
        <f t="shared" si="1"/>
        <v/>
      </c>
    </row>
    <row r="103" spans="1:5" x14ac:dyDescent="0.3">
      <c r="A103"/>
      <c r="E103" s="5" t="str">
        <f t="shared" si="1"/>
        <v/>
      </c>
    </row>
    <row r="104" spans="1:5" x14ac:dyDescent="0.3">
      <c r="A104"/>
      <c r="E104" s="5" t="str">
        <f t="shared" si="1"/>
        <v/>
      </c>
    </row>
    <row r="105" spans="1:5" x14ac:dyDescent="0.3">
      <c r="A105"/>
      <c r="E105" s="5" t="str">
        <f t="shared" si="1"/>
        <v/>
      </c>
    </row>
    <row r="106" spans="1:5" x14ac:dyDescent="0.3">
      <c r="A106"/>
      <c r="E106" s="5" t="str">
        <f t="shared" si="1"/>
        <v/>
      </c>
    </row>
    <row r="107" spans="1:5" x14ac:dyDescent="0.3">
      <c r="A107"/>
      <c r="E107" s="5" t="str">
        <f t="shared" si="1"/>
        <v/>
      </c>
    </row>
    <row r="108" spans="1:5" x14ac:dyDescent="0.3">
      <c r="A108"/>
      <c r="E108" s="5" t="str">
        <f t="shared" si="1"/>
        <v/>
      </c>
    </row>
    <row r="109" spans="1:5" x14ac:dyDescent="0.3">
      <c r="A109"/>
      <c r="E109" s="5" t="str">
        <f t="shared" si="1"/>
        <v/>
      </c>
    </row>
    <row r="110" spans="1:5" x14ac:dyDescent="0.3">
      <c r="A110"/>
      <c r="E110" s="5" t="str">
        <f t="shared" si="1"/>
        <v/>
      </c>
    </row>
    <row r="111" spans="1:5" x14ac:dyDescent="0.3">
      <c r="A111"/>
      <c r="E111" s="5" t="str">
        <f t="shared" si="1"/>
        <v/>
      </c>
    </row>
    <row r="112" spans="1:5" x14ac:dyDescent="0.3">
      <c r="A112"/>
      <c r="E112" s="5" t="str">
        <f t="shared" si="1"/>
        <v/>
      </c>
    </row>
    <row r="113" spans="1:5" x14ac:dyDescent="0.3">
      <c r="A113"/>
      <c r="E113" s="5" t="str">
        <f t="shared" si="1"/>
        <v/>
      </c>
    </row>
    <row r="114" spans="1:5" x14ac:dyDescent="0.3">
      <c r="A114"/>
      <c r="E114" s="5" t="str">
        <f t="shared" si="1"/>
        <v/>
      </c>
    </row>
    <row r="115" spans="1:5" x14ac:dyDescent="0.3">
      <c r="A115"/>
      <c r="E115" s="5" t="str">
        <f t="shared" si="1"/>
        <v/>
      </c>
    </row>
    <row r="116" spans="1:5" x14ac:dyDescent="0.3">
      <c r="A116"/>
      <c r="E116" s="5" t="str">
        <f t="shared" si="1"/>
        <v/>
      </c>
    </row>
    <row r="117" spans="1:5" x14ac:dyDescent="0.3">
      <c r="A117"/>
      <c r="E117" s="5" t="str">
        <f t="shared" si="1"/>
        <v/>
      </c>
    </row>
    <row r="118" spans="1:5" x14ac:dyDescent="0.3">
      <c r="A118"/>
      <c r="E118" s="5" t="str">
        <f t="shared" si="1"/>
        <v/>
      </c>
    </row>
    <row r="119" spans="1:5" x14ac:dyDescent="0.3">
      <c r="A119"/>
      <c r="E119" s="5" t="str">
        <f t="shared" si="1"/>
        <v/>
      </c>
    </row>
    <row r="120" spans="1:5" x14ac:dyDescent="0.3">
      <c r="A120"/>
      <c r="E120" s="5" t="str">
        <f t="shared" si="1"/>
        <v/>
      </c>
    </row>
    <row r="121" spans="1:5" x14ac:dyDescent="0.3">
      <c r="A121"/>
      <c r="E121" s="5" t="str">
        <f t="shared" si="1"/>
        <v/>
      </c>
    </row>
    <row r="122" spans="1:5" x14ac:dyDescent="0.3">
      <c r="A122"/>
      <c r="E122" s="5" t="str">
        <f t="shared" si="1"/>
        <v/>
      </c>
    </row>
    <row r="123" spans="1:5" x14ac:dyDescent="0.3">
      <c r="A123"/>
      <c r="E123" s="5" t="str">
        <f t="shared" si="1"/>
        <v/>
      </c>
    </row>
    <row r="124" spans="1:5" x14ac:dyDescent="0.3">
      <c r="A124"/>
      <c r="E124" s="5" t="str">
        <f t="shared" si="1"/>
        <v/>
      </c>
    </row>
    <row r="125" spans="1:5" x14ac:dyDescent="0.3">
      <c r="A125"/>
      <c r="E125" s="5" t="str">
        <f t="shared" si="1"/>
        <v/>
      </c>
    </row>
    <row r="126" spans="1:5" x14ac:dyDescent="0.3">
      <c r="A126"/>
      <c r="E126" s="5" t="str">
        <f t="shared" si="1"/>
        <v/>
      </c>
    </row>
    <row r="127" spans="1:5" x14ac:dyDescent="0.3">
      <c r="A127"/>
      <c r="E127" s="5" t="str">
        <f t="shared" si="1"/>
        <v/>
      </c>
    </row>
    <row r="128" spans="1:5" x14ac:dyDescent="0.3">
      <c r="A128" s="2"/>
      <c r="B128" s="7"/>
      <c r="C128" s="7"/>
      <c r="D128" s="7"/>
      <c r="E128" s="5" t="str">
        <f t="shared" si="1"/>
        <v/>
      </c>
    </row>
    <row r="129" spans="1:5" x14ac:dyDescent="0.3">
      <c r="A129" s="2"/>
      <c r="B129" s="7"/>
      <c r="C129" s="7"/>
      <c r="D129" s="7"/>
      <c r="E129" s="5" t="str">
        <f t="shared" si="1"/>
        <v/>
      </c>
    </row>
    <row r="130" spans="1:5" x14ac:dyDescent="0.3">
      <c r="A130" s="2"/>
      <c r="B130" s="7"/>
      <c r="C130" s="7"/>
      <c r="D130" s="7"/>
      <c r="E130" s="5" t="str">
        <f t="shared" si="1"/>
        <v/>
      </c>
    </row>
    <row r="131" spans="1:5" x14ac:dyDescent="0.3">
      <c r="A131" s="2"/>
      <c r="B131" s="7"/>
      <c r="C131" s="7"/>
      <c r="D131" s="7"/>
      <c r="E131" s="5" t="str">
        <f t="shared" si="1"/>
        <v/>
      </c>
    </row>
    <row r="132" spans="1:5" x14ac:dyDescent="0.3">
      <c r="A132" s="2"/>
      <c r="B132" s="7"/>
      <c r="C132" s="7"/>
      <c r="D132" s="7"/>
      <c r="E132" s="5" t="str">
        <f t="shared" si="1"/>
        <v/>
      </c>
    </row>
    <row r="133" spans="1:5" x14ac:dyDescent="0.3">
      <c r="A133" s="2"/>
      <c r="B133" s="7"/>
      <c r="C133" s="7"/>
      <c r="D133" s="7"/>
      <c r="E133" s="5" t="str">
        <f t="shared" si="1"/>
        <v/>
      </c>
    </row>
    <row r="134" spans="1:5" x14ac:dyDescent="0.3">
      <c r="A134" s="2"/>
      <c r="B134" s="7"/>
      <c r="C134" s="7"/>
      <c r="D134" s="7"/>
      <c r="E134" s="5" t="str">
        <f t="shared" si="1"/>
        <v/>
      </c>
    </row>
    <row r="135" spans="1:5" x14ac:dyDescent="0.3">
      <c r="A135" s="2"/>
      <c r="B135" s="7"/>
      <c r="C135" s="7"/>
      <c r="D135" s="7"/>
      <c r="E135" s="5" t="str">
        <f t="shared" si="1"/>
        <v/>
      </c>
    </row>
    <row r="136" spans="1:5" x14ac:dyDescent="0.3">
      <c r="A136" s="2"/>
      <c r="B136" s="7"/>
      <c r="C136" s="7"/>
      <c r="D136" s="7"/>
      <c r="E136" s="5" t="str">
        <f t="shared" si="1"/>
        <v/>
      </c>
    </row>
    <row r="137" spans="1:5" x14ac:dyDescent="0.3">
      <c r="A137" s="2"/>
      <c r="B137" s="7"/>
      <c r="C137" s="7"/>
      <c r="D137" s="7"/>
      <c r="E137" s="5" t="str">
        <f t="shared" si="1"/>
        <v/>
      </c>
    </row>
    <row r="138" spans="1:5" x14ac:dyDescent="0.3">
      <c r="A138" s="2"/>
      <c r="B138" s="7"/>
      <c r="C138" s="7"/>
      <c r="D138" s="7"/>
      <c r="E138" s="5" t="str">
        <f t="shared" si="1"/>
        <v/>
      </c>
    </row>
    <row r="139" spans="1:5" x14ac:dyDescent="0.3">
      <c r="A139" s="2"/>
      <c r="B139" s="7"/>
      <c r="C139" s="7"/>
      <c r="D139" s="7"/>
      <c r="E139" s="5" t="str">
        <f t="shared" si="1"/>
        <v/>
      </c>
    </row>
    <row r="140" spans="1:5" x14ac:dyDescent="0.3">
      <c r="A140" s="2"/>
      <c r="B140" s="7"/>
      <c r="C140" s="7"/>
      <c r="D140" s="7"/>
      <c r="E140" s="5" t="str">
        <f t="shared" si="1"/>
        <v/>
      </c>
    </row>
    <row r="141" spans="1:5" x14ac:dyDescent="0.3">
      <c r="A141" s="2"/>
      <c r="B141" s="7"/>
      <c r="C141" s="7"/>
      <c r="D141" s="7"/>
      <c r="E141" s="5" t="str">
        <f t="shared" si="1"/>
        <v/>
      </c>
    </row>
    <row r="142" spans="1:5" x14ac:dyDescent="0.3">
      <c r="A142" s="2"/>
      <c r="B142" s="7"/>
      <c r="C142" s="7"/>
      <c r="D142" s="7"/>
      <c r="E142" s="5" t="str">
        <f t="shared" si="1"/>
        <v/>
      </c>
    </row>
    <row r="143" spans="1:5" x14ac:dyDescent="0.3">
      <c r="A143" s="2"/>
      <c r="B143" s="7"/>
      <c r="C143" s="7"/>
      <c r="D143" s="7"/>
      <c r="E143" s="5" t="str">
        <f t="shared" si="1"/>
        <v/>
      </c>
    </row>
    <row r="144" spans="1:5" x14ac:dyDescent="0.3">
      <c r="A144" s="2"/>
      <c r="B144" s="7"/>
      <c r="C144" s="7"/>
      <c r="D144" s="7"/>
      <c r="E144" s="5" t="str">
        <f t="shared" si="1"/>
        <v/>
      </c>
    </row>
    <row r="145" spans="1:5" x14ac:dyDescent="0.3">
      <c r="A145" s="2"/>
      <c r="B145" s="7"/>
      <c r="C145" s="7"/>
      <c r="D145" s="7"/>
      <c r="E145" s="5" t="str">
        <f t="shared" si="1"/>
        <v/>
      </c>
    </row>
    <row r="146" spans="1:5" x14ac:dyDescent="0.3">
      <c r="A146" s="2"/>
      <c r="B146" s="7"/>
      <c r="C146" s="7"/>
      <c r="D146" s="7"/>
      <c r="E146" s="5" t="str">
        <f t="shared" si="1"/>
        <v/>
      </c>
    </row>
    <row r="147" spans="1:5" x14ac:dyDescent="0.3">
      <c r="A147" s="2"/>
      <c r="B147" s="7"/>
      <c r="C147" s="7"/>
      <c r="D147" s="7"/>
      <c r="E147" s="5" t="str">
        <f t="shared" si="1"/>
        <v/>
      </c>
    </row>
    <row r="148" spans="1:5" x14ac:dyDescent="0.3">
      <c r="A148" s="2"/>
      <c r="B148" s="7"/>
      <c r="C148" s="7"/>
      <c r="D148" s="7"/>
      <c r="E148" s="5" t="str">
        <f t="shared" si="1"/>
        <v/>
      </c>
    </row>
    <row r="149" spans="1:5" x14ac:dyDescent="0.3">
      <c r="A149" s="2"/>
      <c r="B149" s="7"/>
      <c r="C149" s="7"/>
      <c r="D149" s="7"/>
      <c r="E149" s="5" t="str">
        <f t="shared" ref="E149:E177" si="2">IFERROR(D149/C149,"")</f>
        <v/>
      </c>
    </row>
    <row r="150" spans="1:5" x14ac:dyDescent="0.3">
      <c r="A150" s="2"/>
      <c r="B150" s="7"/>
      <c r="C150" s="7"/>
      <c r="D150" s="7"/>
      <c r="E150" s="5" t="str">
        <f t="shared" si="2"/>
        <v/>
      </c>
    </row>
    <row r="151" spans="1:5" x14ac:dyDescent="0.3">
      <c r="A151" s="2"/>
      <c r="B151" s="7"/>
      <c r="C151" s="7"/>
      <c r="D151" s="7"/>
      <c r="E151" s="5" t="str">
        <f t="shared" si="2"/>
        <v/>
      </c>
    </row>
    <row r="152" spans="1:5" x14ac:dyDescent="0.3">
      <c r="A152" s="2"/>
      <c r="B152" s="7"/>
      <c r="C152" s="7"/>
      <c r="D152" s="7"/>
      <c r="E152" s="5" t="str">
        <f t="shared" si="2"/>
        <v/>
      </c>
    </row>
    <row r="153" spans="1:5" x14ac:dyDescent="0.3">
      <c r="A153" s="2"/>
      <c r="B153" s="7"/>
      <c r="C153" s="7"/>
      <c r="D153" s="7"/>
      <c r="E153" s="5" t="str">
        <f t="shared" si="2"/>
        <v/>
      </c>
    </row>
    <row r="154" spans="1:5" x14ac:dyDescent="0.3">
      <c r="A154" s="2"/>
      <c r="B154" s="7"/>
      <c r="C154" s="7"/>
      <c r="D154" s="7"/>
      <c r="E154" s="5" t="str">
        <f t="shared" si="2"/>
        <v/>
      </c>
    </row>
    <row r="155" spans="1:5" x14ac:dyDescent="0.3">
      <c r="A155" s="2"/>
      <c r="B155" s="7"/>
      <c r="C155" s="7"/>
      <c r="D155" s="7"/>
      <c r="E155" s="5" t="str">
        <f t="shared" si="2"/>
        <v/>
      </c>
    </row>
    <row r="156" spans="1:5" x14ac:dyDescent="0.3">
      <c r="A156" s="2"/>
      <c r="B156" s="7"/>
      <c r="C156" s="7"/>
      <c r="D156" s="7"/>
      <c r="E156" s="5" t="str">
        <f t="shared" si="2"/>
        <v/>
      </c>
    </row>
    <row r="157" spans="1:5" x14ac:dyDescent="0.3">
      <c r="A157" s="2"/>
      <c r="B157" s="7"/>
      <c r="C157" s="7"/>
      <c r="D157" s="7"/>
      <c r="E157" s="5" t="str">
        <f t="shared" si="2"/>
        <v/>
      </c>
    </row>
    <row r="158" spans="1:5" x14ac:dyDescent="0.3">
      <c r="A158" s="2"/>
      <c r="B158" s="7"/>
      <c r="C158" s="7"/>
      <c r="D158" s="7"/>
      <c r="E158" s="5" t="str">
        <f t="shared" si="2"/>
        <v/>
      </c>
    </row>
    <row r="159" spans="1:5" x14ac:dyDescent="0.3">
      <c r="A159" s="2"/>
      <c r="B159" s="7"/>
      <c r="C159" s="7"/>
      <c r="D159" s="7"/>
      <c r="E159" s="5" t="str">
        <f t="shared" si="2"/>
        <v/>
      </c>
    </row>
    <row r="160" spans="1:5" x14ac:dyDescent="0.3">
      <c r="A160" s="2"/>
      <c r="B160" s="7"/>
      <c r="C160" s="7"/>
      <c r="D160" s="7"/>
      <c r="E160" s="5" t="str">
        <f t="shared" si="2"/>
        <v/>
      </c>
    </row>
    <row r="161" spans="1:5" x14ac:dyDescent="0.3">
      <c r="A161" s="2"/>
      <c r="B161" s="7"/>
      <c r="C161" s="7"/>
      <c r="D161" s="7"/>
      <c r="E161" s="5" t="str">
        <f t="shared" si="2"/>
        <v/>
      </c>
    </row>
    <row r="162" spans="1:5" x14ac:dyDescent="0.3">
      <c r="A162" s="2"/>
      <c r="B162" s="7"/>
      <c r="C162" s="7"/>
      <c r="D162" s="7"/>
      <c r="E162" s="5" t="str">
        <f t="shared" si="2"/>
        <v/>
      </c>
    </row>
    <row r="163" spans="1:5" x14ac:dyDescent="0.3">
      <c r="A163" s="2"/>
      <c r="B163" s="7"/>
      <c r="C163" s="7"/>
      <c r="D163" s="7"/>
      <c r="E163" s="5" t="str">
        <f t="shared" si="2"/>
        <v/>
      </c>
    </row>
    <row r="164" spans="1:5" x14ac:dyDescent="0.3">
      <c r="A164" s="2"/>
      <c r="B164" s="7"/>
      <c r="C164" s="7"/>
      <c r="D164" s="7"/>
      <c r="E164" s="5" t="str">
        <f t="shared" si="2"/>
        <v/>
      </c>
    </row>
    <row r="165" spans="1:5" x14ac:dyDescent="0.3">
      <c r="A165" s="2"/>
      <c r="B165" s="7"/>
      <c r="C165" s="7"/>
      <c r="D165" s="7"/>
      <c r="E165" s="5" t="str">
        <f t="shared" si="2"/>
        <v/>
      </c>
    </row>
    <row r="166" spans="1:5" x14ac:dyDescent="0.3">
      <c r="A166" s="2"/>
      <c r="B166" s="7"/>
      <c r="C166" s="7"/>
      <c r="D166" s="7"/>
      <c r="E166" s="5" t="str">
        <f t="shared" si="2"/>
        <v/>
      </c>
    </row>
    <row r="167" spans="1:5" x14ac:dyDescent="0.3">
      <c r="A167" s="2"/>
      <c r="B167" s="7"/>
      <c r="C167" s="7"/>
      <c r="D167" s="7"/>
      <c r="E167" s="5" t="str">
        <f t="shared" si="2"/>
        <v/>
      </c>
    </row>
    <row r="168" spans="1:5" x14ac:dyDescent="0.3">
      <c r="A168" s="2"/>
      <c r="B168" s="7"/>
      <c r="C168" s="7"/>
      <c r="D168" s="7"/>
      <c r="E168" s="5" t="str">
        <f t="shared" si="2"/>
        <v/>
      </c>
    </row>
    <row r="169" spans="1:5" x14ac:dyDescent="0.3">
      <c r="A169" s="2"/>
      <c r="B169" s="7"/>
      <c r="C169" s="7"/>
      <c r="D169" s="7"/>
      <c r="E169" s="5" t="str">
        <f t="shared" si="2"/>
        <v/>
      </c>
    </row>
    <row r="170" spans="1:5" x14ac:dyDescent="0.3">
      <c r="A170" s="2"/>
      <c r="B170" s="7"/>
      <c r="C170" s="7"/>
      <c r="D170" s="7"/>
      <c r="E170" s="5" t="str">
        <f t="shared" si="2"/>
        <v/>
      </c>
    </row>
    <row r="171" spans="1:5" x14ac:dyDescent="0.3">
      <c r="A171" s="2"/>
      <c r="B171" s="7"/>
      <c r="C171" s="7"/>
      <c r="D171" s="7"/>
      <c r="E171" s="5" t="str">
        <f t="shared" si="2"/>
        <v/>
      </c>
    </row>
    <row r="172" spans="1:5" x14ac:dyDescent="0.3">
      <c r="A172" s="2"/>
      <c r="B172" s="7"/>
      <c r="C172" s="7"/>
      <c r="D172" s="7"/>
      <c r="E172" s="5" t="str">
        <f t="shared" si="2"/>
        <v/>
      </c>
    </row>
    <row r="173" spans="1:5" x14ac:dyDescent="0.3">
      <c r="A173" s="2"/>
      <c r="B173" s="7"/>
      <c r="C173" s="7"/>
      <c r="D173" s="7"/>
      <c r="E173" s="5" t="str">
        <f t="shared" si="2"/>
        <v/>
      </c>
    </row>
    <row r="174" spans="1:5" x14ac:dyDescent="0.3">
      <c r="A174" s="2"/>
      <c r="B174" s="7"/>
      <c r="C174" s="7"/>
      <c r="D174" s="7"/>
      <c r="E174" s="5" t="str">
        <f t="shared" si="2"/>
        <v/>
      </c>
    </row>
    <row r="175" spans="1:5" x14ac:dyDescent="0.3">
      <c r="A175" s="2"/>
      <c r="B175" s="7"/>
      <c r="C175" s="7"/>
      <c r="D175" s="7"/>
      <c r="E175" s="5" t="str">
        <f t="shared" si="2"/>
        <v/>
      </c>
    </row>
    <row r="176" spans="1:5" x14ac:dyDescent="0.3">
      <c r="A176" s="2"/>
      <c r="B176" s="7"/>
      <c r="C176" s="7"/>
      <c r="D176" s="7"/>
      <c r="E176" s="5" t="str">
        <f t="shared" si="2"/>
        <v/>
      </c>
    </row>
    <row r="177" spans="1:5" x14ac:dyDescent="0.3">
      <c r="A177" s="2"/>
      <c r="B177" s="7"/>
      <c r="C177" s="7"/>
      <c r="D177" s="7"/>
      <c r="E177" s="5" t="str">
        <f t="shared" si="2"/>
        <v/>
      </c>
    </row>
  </sheetData>
  <mergeCells count="1">
    <mergeCell ref="D5:F5"/>
  </mergeCells>
  <conditionalFormatting pivot="1" sqref="C8:D30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4 E7 E1:E2 E32:E1048576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{A5F210A1-F85A-47A8-949F-2A434472172C}</x14:id>
        </ext>
      </extLst>
    </cfRule>
  </conditionalFormatting>
  <conditionalFormatting pivot="1" sqref="B8:B30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8:C30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8:D3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3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{2387B86E-C0FC-4FA3-8BC1-7D0BA43F2372}</x14:id>
        </ext>
      </extLst>
    </cfRule>
  </conditionalFormatting>
  <pageMargins left="0.7" right="0.7" top="0.75" bottom="0.75" header="0.3" footer="0.3"/>
  <pageSetup paperSize="9" orientation="portrait" r:id="rId2"/>
  <headerFooter>
    <oddHeader>&amp;C&amp;"Avenir Next LT Pro,Bold"&amp;18AtliQ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5F210A1-F85A-47A8-949F-2A434472172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E4 E7 E1:E2 E32:E1048576</xm:sqref>
        </x14:conditionalFormatting>
        <x14:conditionalFormatting xmlns:xm="http://schemas.microsoft.com/office/excel/2006/main" pivot="1">
          <x14:cfRule type="dataBar" id="{2387B86E-C0FC-4FA3-8BC1-7D0BA43F237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E8:E30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E531-B523-48FE-B6C0-F2136871B3E8}">
  <dimension ref="A1:O168"/>
  <sheetViews>
    <sheetView showGridLines="0" tabSelected="1" view="pageLayout" zoomScale="85" zoomScaleNormal="100" zoomScalePageLayoutView="85" workbookViewId="0">
      <selection activeCell="D5" sqref="D5:F5"/>
    </sheetView>
  </sheetViews>
  <sheetFormatPr defaultRowHeight="14.4" x14ac:dyDescent="0.3"/>
  <cols>
    <col min="1" max="1" width="14.33203125" style="9" bestFit="1" customWidth="1"/>
    <col min="2" max="2" width="13.33203125" customWidth="1"/>
    <col min="3" max="3" width="12" customWidth="1"/>
    <col min="4" max="4" width="12.109375" customWidth="1"/>
    <col min="5" max="5" width="12" bestFit="1" customWidth="1"/>
    <col min="6" max="6" width="12.33203125" bestFit="1" customWidth="1"/>
    <col min="14" max="14" width="10.6640625" style="9" customWidth="1"/>
  </cols>
  <sheetData>
    <row r="1" spans="1:15" ht="16.8" customHeight="1" thickBot="1" x14ac:dyDescent="0.35">
      <c r="C1" s="7"/>
    </row>
    <row r="2" spans="1:15" ht="21" x14ac:dyDescent="0.4">
      <c r="A2" s="1" t="s">
        <v>16</v>
      </c>
      <c r="C2" s="7"/>
      <c r="D2" s="16" t="s">
        <v>76</v>
      </c>
      <c r="E2" s="38"/>
      <c r="F2" s="20"/>
    </row>
    <row r="3" spans="1:15" ht="21.6" thickBot="1" x14ac:dyDescent="0.45">
      <c r="C3" s="4"/>
      <c r="D3" s="18" t="s">
        <v>75</v>
      </c>
      <c r="E3" s="39"/>
      <c r="F3" s="21"/>
      <c r="M3" s="7"/>
      <c r="O3" s="42"/>
    </row>
    <row r="4" spans="1:15" x14ac:dyDescent="0.3">
      <c r="A4" s="3" t="s">
        <v>21</v>
      </c>
      <c r="B4" s="2" t="s" vm="5">
        <v>9</v>
      </c>
      <c r="C4" s="7"/>
      <c r="D4" s="7" t="s">
        <v>5</v>
      </c>
    </row>
    <row r="5" spans="1:15" x14ac:dyDescent="0.3">
      <c r="A5" s="2"/>
      <c r="B5" s="7"/>
      <c r="D5" s="45" t="s">
        <v>39</v>
      </c>
      <c r="E5" s="46"/>
      <c r="F5" s="47"/>
      <c r="G5" s="42"/>
    </row>
    <row r="6" spans="1:15" x14ac:dyDescent="0.3">
      <c r="A6" s="3" t="s">
        <v>13</v>
      </c>
      <c r="B6" s="24" t="s">
        <v>38</v>
      </c>
      <c r="C6" s="7"/>
      <c r="D6" s="7"/>
      <c r="E6" s="7"/>
      <c r="F6" s="7"/>
      <c r="N6"/>
    </row>
    <row r="7" spans="1:15" s="9" customFormat="1" x14ac:dyDescent="0.3">
      <c r="A7" s="3" t="s">
        <v>44</v>
      </c>
      <c r="B7" s="10" t="s">
        <v>34</v>
      </c>
      <c r="C7" s="10" t="s">
        <v>35</v>
      </c>
      <c r="D7" s="10" t="s">
        <v>36</v>
      </c>
      <c r="E7" s="10" t="s">
        <v>37</v>
      </c>
      <c r="F7" s="2" t="s">
        <v>0</v>
      </c>
    </row>
    <row r="8" spans="1:15" s="9" customFormat="1" x14ac:dyDescent="0.3">
      <c r="A8" s="8" t="s">
        <v>70</v>
      </c>
      <c r="B8" s="12">
        <v>0.42976508165700877</v>
      </c>
      <c r="C8" s="12">
        <v>0.42203612922769135</v>
      </c>
      <c r="D8" s="12">
        <v>0.42591777333067843</v>
      </c>
      <c r="E8" s="12">
        <v>0.42455477530384839</v>
      </c>
      <c r="F8" s="23">
        <v>0.42566706554682787</v>
      </c>
      <c r="G8"/>
      <c r="H8"/>
      <c r="I8"/>
      <c r="J8"/>
      <c r="K8"/>
      <c r="L8"/>
      <c r="M8"/>
      <c r="N8"/>
    </row>
    <row r="9" spans="1:15" x14ac:dyDescent="0.3">
      <c r="A9" s="8" t="s">
        <v>52</v>
      </c>
      <c r="B9" s="12">
        <v>0.42536826940566791</v>
      </c>
      <c r="C9" s="12">
        <v>0.42249821798003206</v>
      </c>
      <c r="D9" s="12">
        <v>0.42044767349741929</v>
      </c>
      <c r="E9" s="12">
        <v>0.42537682430396767</v>
      </c>
      <c r="F9" s="23">
        <v>0.42352114702223331</v>
      </c>
      <c r="N9"/>
    </row>
    <row r="10" spans="1:15" x14ac:dyDescent="0.3">
      <c r="A10" s="8" t="s">
        <v>71</v>
      </c>
      <c r="B10" s="12">
        <v>0.351455351747407</v>
      </c>
      <c r="C10" s="12">
        <v>0.35418344565500715</v>
      </c>
      <c r="D10" s="12">
        <v>0.35359958252716206</v>
      </c>
      <c r="E10" s="12">
        <v>0.3571907935200786</v>
      </c>
      <c r="F10" s="23">
        <v>0.35389516812370941</v>
      </c>
      <c r="N10"/>
    </row>
    <row r="11" spans="1:15" x14ac:dyDescent="0.3">
      <c r="A11" s="8" t="s">
        <v>72</v>
      </c>
      <c r="B11" s="12">
        <v>0.3659463489972678</v>
      </c>
      <c r="C11" s="12">
        <v>0.37009948198457038</v>
      </c>
      <c r="D11" s="12">
        <v>0.3654269952545407</v>
      </c>
      <c r="E11" s="12">
        <v>0.36558294497378302</v>
      </c>
      <c r="F11" s="23">
        <v>0.36694249399146167</v>
      </c>
      <c r="N11"/>
    </row>
    <row r="12" spans="1:15" x14ac:dyDescent="0.3">
      <c r="A12" s="8" t="s">
        <v>73</v>
      </c>
      <c r="B12" s="12">
        <v>0.44507243130896368</v>
      </c>
      <c r="C12" s="12">
        <v>0.44345630135973646</v>
      </c>
      <c r="D12" s="12">
        <v>0.44049661892944902</v>
      </c>
      <c r="E12" s="12">
        <v>0.44480386260948895</v>
      </c>
      <c r="F12" s="23">
        <v>0.44352010489210847</v>
      </c>
      <c r="N12"/>
    </row>
    <row r="13" spans="1:15" x14ac:dyDescent="0.3">
      <c r="A13" s="33" t="s">
        <v>74</v>
      </c>
      <c r="B13" s="40">
        <v>0.44519189621901417</v>
      </c>
      <c r="C13" s="40">
        <v>0.44054930849427115</v>
      </c>
      <c r="D13" s="40">
        <v>0.44005042023345631</v>
      </c>
      <c r="E13" s="40">
        <v>0.4415740895623626</v>
      </c>
      <c r="F13" s="41">
        <v>0.44207311752031198</v>
      </c>
    </row>
    <row r="14" spans="1:15" ht="15" thickBot="1" x14ac:dyDescent="0.35"/>
    <row r="15" spans="1:15" ht="21" x14ac:dyDescent="0.4">
      <c r="A15" s="1" t="s">
        <v>16</v>
      </c>
      <c r="C15" s="7"/>
      <c r="D15" s="16" t="s">
        <v>78</v>
      </c>
      <c r="E15" s="38"/>
      <c r="F15" s="20"/>
    </row>
    <row r="16" spans="1:15" ht="21.6" thickBot="1" x14ac:dyDescent="0.45">
      <c r="C16" s="4"/>
      <c r="D16" s="18" t="s">
        <v>75</v>
      </c>
      <c r="E16" s="39"/>
      <c r="F16" s="21"/>
    </row>
    <row r="17" spans="1:14" x14ac:dyDescent="0.3">
      <c r="A17" s="3" t="s">
        <v>21</v>
      </c>
      <c r="B17" s="2" t="s" vm="6">
        <v>10</v>
      </c>
      <c r="C17" s="7"/>
      <c r="D17" s="7" t="s">
        <v>5</v>
      </c>
    </row>
    <row r="18" spans="1:14" x14ac:dyDescent="0.3">
      <c r="A18" s="2"/>
      <c r="B18" s="7"/>
      <c r="C18" s="7"/>
      <c r="D18" s="45" t="s">
        <v>39</v>
      </c>
      <c r="E18" s="46"/>
      <c r="F18" s="47"/>
    </row>
    <row r="19" spans="1:14" x14ac:dyDescent="0.3">
      <c r="A19" s="3" t="s">
        <v>13</v>
      </c>
      <c r="B19" s="24" t="s">
        <v>38</v>
      </c>
      <c r="C19" s="7"/>
      <c r="D19" s="7"/>
      <c r="E19" s="7"/>
      <c r="F19" s="7"/>
      <c r="G19" s="42"/>
      <c r="I19" s="42"/>
      <c r="J19" s="42"/>
      <c r="K19" s="42"/>
      <c r="L19" s="42"/>
    </row>
    <row r="20" spans="1:14" x14ac:dyDescent="0.3">
      <c r="A20" s="3" t="s">
        <v>44</v>
      </c>
      <c r="B20" s="10" t="s">
        <v>34</v>
      </c>
      <c r="C20" s="10" t="s">
        <v>35</v>
      </c>
      <c r="D20" s="10" t="s">
        <v>36</v>
      </c>
      <c r="E20" s="10" t="s">
        <v>37</v>
      </c>
      <c r="F20" s="2" t="s">
        <v>0</v>
      </c>
    </row>
    <row r="21" spans="1:14" x14ac:dyDescent="0.3">
      <c r="A21" s="8" t="s">
        <v>70</v>
      </c>
      <c r="B21" s="12">
        <v>0.43336338583084449</v>
      </c>
      <c r="C21" s="12">
        <v>0.4304203478566796</v>
      </c>
      <c r="D21" s="12">
        <v>0.42767469263300456</v>
      </c>
      <c r="E21" s="12">
        <v>0.41791787272016939</v>
      </c>
      <c r="F21" s="23">
        <v>0.42823980251923827</v>
      </c>
      <c r="N21"/>
    </row>
    <row r="22" spans="1:14" s="9" customFormat="1" x14ac:dyDescent="0.3">
      <c r="A22" s="8" t="s">
        <v>52</v>
      </c>
      <c r="B22" s="12">
        <v>0.32348034967803763</v>
      </c>
      <c r="C22" s="12">
        <v>0.32129928587299911</v>
      </c>
      <c r="D22" s="12">
        <v>0.32442150323146329</v>
      </c>
      <c r="E22" s="12">
        <v>0.32027940420333711</v>
      </c>
      <c r="F22" s="23">
        <v>0.3220732926946861</v>
      </c>
      <c r="G22"/>
      <c r="H22"/>
      <c r="I22"/>
      <c r="J22"/>
      <c r="K22"/>
      <c r="L22"/>
      <c r="M22"/>
      <c r="N22"/>
    </row>
    <row r="23" spans="1:14" x14ac:dyDescent="0.3">
      <c r="A23" s="8" t="s">
        <v>71</v>
      </c>
      <c r="B23" s="12">
        <v>0.3986834988698032</v>
      </c>
      <c r="C23" s="12">
        <v>0.40058959078858974</v>
      </c>
      <c r="D23" s="12">
        <v>0.39114543058792584</v>
      </c>
      <c r="E23" s="12">
        <v>0.39669217242787858</v>
      </c>
      <c r="F23" s="23">
        <v>0.39784517138635817</v>
      </c>
      <c r="N23"/>
    </row>
    <row r="24" spans="1:14" x14ac:dyDescent="0.3">
      <c r="A24" s="8" t="s">
        <v>72</v>
      </c>
      <c r="B24" s="12">
        <v>0.37647924219724244</v>
      </c>
      <c r="C24" s="12">
        <v>0.37844477203447197</v>
      </c>
      <c r="D24" s="12">
        <v>0.38509968246931442</v>
      </c>
      <c r="E24" s="12">
        <v>0.37741001000114011</v>
      </c>
      <c r="F24" s="23">
        <v>0.37811767762925286</v>
      </c>
      <c r="N24"/>
    </row>
    <row r="25" spans="1:14" x14ac:dyDescent="0.3">
      <c r="A25" s="8" t="s">
        <v>73</v>
      </c>
      <c r="B25" s="12">
        <v>0.38413370256303236</v>
      </c>
      <c r="C25" s="12">
        <v>0.38292638802218482</v>
      </c>
      <c r="D25" s="12">
        <v>0.38778780868985169</v>
      </c>
      <c r="E25" s="12">
        <v>0.37689561964491103</v>
      </c>
      <c r="F25" s="23">
        <v>0.38234476683821911</v>
      </c>
      <c r="N25"/>
    </row>
    <row r="26" spans="1:14" x14ac:dyDescent="0.3">
      <c r="A26" s="33" t="s">
        <v>74</v>
      </c>
      <c r="B26" s="40">
        <v>0.38458368306700252</v>
      </c>
      <c r="C26" s="40">
        <v>0.37283218324694006</v>
      </c>
      <c r="D26" s="40">
        <v>0.38156393240479319</v>
      </c>
      <c r="E26" s="40">
        <v>0.37782722493269677</v>
      </c>
      <c r="F26" s="41">
        <v>0.37897721682698721</v>
      </c>
      <c r="N26"/>
    </row>
    <row r="27" spans="1:14" ht="21.6" thickBot="1" x14ac:dyDescent="0.45">
      <c r="A27" s="1"/>
    </row>
    <row r="28" spans="1:14" ht="21" x14ac:dyDescent="0.4">
      <c r="A28" s="1" t="s">
        <v>16</v>
      </c>
      <c r="C28" s="7"/>
      <c r="D28" s="16" t="s">
        <v>77</v>
      </c>
      <c r="E28" s="38"/>
      <c r="F28" s="20"/>
    </row>
    <row r="29" spans="1:14" ht="21.6" thickBot="1" x14ac:dyDescent="0.45">
      <c r="C29" s="4"/>
      <c r="D29" s="18" t="s">
        <v>75</v>
      </c>
      <c r="E29" s="39"/>
      <c r="F29" s="21"/>
    </row>
    <row r="30" spans="1:14" x14ac:dyDescent="0.3">
      <c r="A30" s="3" t="s">
        <v>21</v>
      </c>
      <c r="B30" s="2" t="s" vm="7">
        <v>11</v>
      </c>
      <c r="C30" s="7"/>
      <c r="D30" s="7" t="s">
        <v>5</v>
      </c>
    </row>
    <row r="31" spans="1:14" x14ac:dyDescent="0.3">
      <c r="A31" s="2"/>
      <c r="B31" s="7"/>
      <c r="C31" s="7"/>
      <c r="D31" s="45" t="s">
        <v>39</v>
      </c>
      <c r="E31" s="46"/>
      <c r="F31" s="47"/>
    </row>
    <row r="32" spans="1:14" x14ac:dyDescent="0.3">
      <c r="A32" s="3" t="s">
        <v>13</v>
      </c>
      <c r="B32" s="24" t="s">
        <v>38</v>
      </c>
      <c r="C32" s="7"/>
      <c r="D32" s="7"/>
      <c r="E32" s="7"/>
      <c r="F32" s="7"/>
      <c r="G32" s="42"/>
      <c r="I32" s="42"/>
      <c r="J32" s="42"/>
      <c r="K32" s="42"/>
      <c r="L32" s="42"/>
    </row>
    <row r="33" spans="1:14" x14ac:dyDescent="0.3">
      <c r="A33" s="3" t="s">
        <v>44</v>
      </c>
      <c r="B33" s="10" t="s">
        <v>34</v>
      </c>
      <c r="C33" s="10" t="s">
        <v>35</v>
      </c>
      <c r="D33" s="10" t="s">
        <v>36</v>
      </c>
      <c r="E33" s="10" t="s">
        <v>37</v>
      </c>
      <c r="F33" s="2" t="s">
        <v>0</v>
      </c>
    </row>
    <row r="34" spans="1:14" x14ac:dyDescent="0.3">
      <c r="A34" s="8" t="s">
        <v>70</v>
      </c>
      <c r="B34" s="12">
        <v>0.38989787694631434</v>
      </c>
      <c r="C34" s="12">
        <v>0.37846480544187089</v>
      </c>
      <c r="D34" s="12">
        <v>0.38269200230549039</v>
      </c>
      <c r="E34" s="12">
        <v>0.38002904199264514</v>
      </c>
      <c r="F34" s="23">
        <v>0.38308437901058157</v>
      </c>
      <c r="N34"/>
    </row>
    <row r="35" spans="1:14" s="9" customFormat="1" x14ac:dyDescent="0.3">
      <c r="A35" s="8" t="s">
        <v>52</v>
      </c>
      <c r="B35" s="12">
        <v>0.32265661321567773</v>
      </c>
      <c r="C35" s="12">
        <v>0.31810745423020048</v>
      </c>
      <c r="D35" s="12">
        <v>0.31920102583978843</v>
      </c>
      <c r="E35" s="12">
        <v>0.31971816063025177</v>
      </c>
      <c r="F35" s="23">
        <v>0.3200344567731494</v>
      </c>
      <c r="G35"/>
      <c r="H35"/>
      <c r="I35"/>
      <c r="J35"/>
      <c r="K35"/>
      <c r="L35"/>
      <c r="M35"/>
      <c r="N35"/>
    </row>
    <row r="36" spans="1:14" x14ac:dyDescent="0.3">
      <c r="A36" s="8" t="s">
        <v>71</v>
      </c>
      <c r="B36" s="12">
        <v>0.37097631401349318</v>
      </c>
      <c r="C36" s="12">
        <v>0.37445340838407454</v>
      </c>
      <c r="D36" s="12">
        <v>0.37466464320883608</v>
      </c>
      <c r="E36" s="12">
        <v>0.37385126996782636</v>
      </c>
      <c r="F36" s="23">
        <v>0.37335411445220673</v>
      </c>
      <c r="N36"/>
    </row>
    <row r="37" spans="1:14" x14ac:dyDescent="0.3">
      <c r="A37" s="8" t="s">
        <v>72</v>
      </c>
      <c r="B37" s="12">
        <v>0.37881068797678291</v>
      </c>
      <c r="C37" s="12">
        <v>0.38715787605742891</v>
      </c>
      <c r="D37" s="12">
        <v>0.38249922925809537</v>
      </c>
      <c r="E37" s="12">
        <v>0.38313479753712615</v>
      </c>
      <c r="F37" s="23">
        <v>0.38288781933827115</v>
      </c>
      <c r="N37"/>
    </row>
    <row r="38" spans="1:14" x14ac:dyDescent="0.3">
      <c r="A38" s="8" t="s">
        <v>73</v>
      </c>
      <c r="B38" s="12">
        <v>0.38475217925862076</v>
      </c>
      <c r="C38" s="12">
        <v>0.38440492866947201</v>
      </c>
      <c r="D38" s="12">
        <v>0.38124285648119877</v>
      </c>
      <c r="E38" s="12">
        <v>0.38121102173506072</v>
      </c>
      <c r="F38" s="23">
        <v>0.38309120133643498</v>
      </c>
      <c r="N38"/>
    </row>
    <row r="39" spans="1:14" x14ac:dyDescent="0.3">
      <c r="A39" s="33" t="s">
        <v>74</v>
      </c>
      <c r="B39" s="40">
        <v>0.38638417514412166</v>
      </c>
      <c r="C39" s="40">
        <v>0.38285937420241611</v>
      </c>
      <c r="D39" s="40">
        <v>0.38599976969399652</v>
      </c>
      <c r="E39" s="40">
        <v>0.38480075989852197</v>
      </c>
      <c r="F39" s="41">
        <v>0.38500851563078631</v>
      </c>
      <c r="N39"/>
    </row>
    <row r="40" spans="1:14" x14ac:dyDescent="0.3">
      <c r="A40"/>
      <c r="N40"/>
    </row>
    <row r="46" spans="1:14" s="1" customFormat="1" ht="21" x14ac:dyDescent="0.4">
      <c r="A46" s="28"/>
      <c r="B46" s="28"/>
    </row>
    <row r="47" spans="1:14" s="1" customFormat="1" ht="17.399999999999999" customHeight="1" x14ac:dyDescent="0.4">
      <c r="A47" s="28"/>
      <c r="B47" s="28"/>
    </row>
    <row r="48" spans="1:14" x14ac:dyDescent="0.3">
      <c r="A48" s="2"/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29"/>
      <c r="N48" s="30"/>
    </row>
    <row r="49" spans="1:14" x14ac:dyDescent="0.3">
      <c r="A49" s="2"/>
      <c r="B49" s="29"/>
      <c r="C49" s="29"/>
      <c r="D49" s="29"/>
      <c r="E49" s="29"/>
      <c r="F49" s="29"/>
      <c r="G49" s="29"/>
      <c r="H49" s="29"/>
      <c r="I49" s="29"/>
      <c r="J49" s="29"/>
      <c r="K49" s="29"/>
      <c r="L49" s="29"/>
      <c r="M49" s="29"/>
      <c r="N49" s="30"/>
    </row>
    <row r="119" spans="1:4" x14ac:dyDescent="0.3">
      <c r="A119" s="2"/>
      <c r="B119" s="7"/>
      <c r="C119" s="7"/>
      <c r="D119" s="7"/>
    </row>
    <row r="120" spans="1:4" x14ac:dyDescent="0.3">
      <c r="A120" s="2"/>
      <c r="B120" s="7"/>
      <c r="C120" s="7"/>
      <c r="D120" s="7"/>
    </row>
    <row r="121" spans="1:4" x14ac:dyDescent="0.3">
      <c r="A121" s="2"/>
      <c r="B121" s="7"/>
      <c r="C121" s="7"/>
      <c r="D121" s="7"/>
    </row>
    <row r="122" spans="1:4" x14ac:dyDescent="0.3">
      <c r="A122" s="2"/>
      <c r="B122" s="7"/>
      <c r="C122" s="7"/>
      <c r="D122" s="7"/>
    </row>
    <row r="123" spans="1:4" x14ac:dyDescent="0.3">
      <c r="A123" s="2"/>
      <c r="B123" s="7"/>
      <c r="C123" s="7"/>
      <c r="D123" s="7"/>
    </row>
    <row r="124" spans="1:4" x14ac:dyDescent="0.3">
      <c r="A124" s="2"/>
      <c r="B124" s="7"/>
      <c r="C124" s="7"/>
      <c r="D124" s="7"/>
    </row>
    <row r="125" spans="1:4" x14ac:dyDescent="0.3">
      <c r="A125" s="2"/>
      <c r="B125" s="7"/>
      <c r="C125" s="7"/>
      <c r="D125" s="7"/>
    </row>
    <row r="126" spans="1:4" x14ac:dyDescent="0.3">
      <c r="A126" s="2"/>
      <c r="B126" s="7"/>
      <c r="C126" s="7"/>
      <c r="D126" s="7"/>
    </row>
    <row r="127" spans="1:4" x14ac:dyDescent="0.3">
      <c r="A127" s="2"/>
      <c r="B127" s="7"/>
      <c r="C127" s="7"/>
      <c r="D127" s="7"/>
    </row>
    <row r="128" spans="1:4" x14ac:dyDescent="0.3">
      <c r="A128" s="2"/>
      <c r="B128" s="7"/>
      <c r="C128" s="7"/>
      <c r="D128" s="7"/>
    </row>
    <row r="129" spans="1:4" x14ac:dyDescent="0.3">
      <c r="A129" s="2"/>
      <c r="B129" s="7"/>
      <c r="C129" s="7"/>
      <c r="D129" s="7"/>
    </row>
    <row r="130" spans="1:4" x14ac:dyDescent="0.3">
      <c r="A130" s="2"/>
      <c r="B130" s="7"/>
      <c r="C130" s="7"/>
      <c r="D130" s="7"/>
    </row>
    <row r="131" spans="1:4" x14ac:dyDescent="0.3">
      <c r="A131" s="2"/>
      <c r="B131" s="7"/>
      <c r="C131" s="7"/>
      <c r="D131" s="7"/>
    </row>
    <row r="132" spans="1:4" x14ac:dyDescent="0.3">
      <c r="A132" s="2"/>
      <c r="B132" s="7"/>
      <c r="C132" s="7"/>
      <c r="D132" s="7"/>
    </row>
    <row r="133" spans="1:4" x14ac:dyDescent="0.3">
      <c r="A133" s="2"/>
      <c r="B133" s="7"/>
      <c r="C133" s="7"/>
      <c r="D133" s="7"/>
    </row>
    <row r="134" spans="1:4" x14ac:dyDescent="0.3">
      <c r="A134" s="2"/>
      <c r="B134" s="7"/>
      <c r="C134" s="7"/>
      <c r="D134" s="7"/>
    </row>
    <row r="135" spans="1:4" x14ac:dyDescent="0.3">
      <c r="A135" s="2"/>
      <c r="B135" s="7"/>
      <c r="C135" s="7"/>
      <c r="D135" s="7"/>
    </row>
    <row r="136" spans="1:4" x14ac:dyDescent="0.3">
      <c r="A136" s="2"/>
      <c r="B136" s="7"/>
      <c r="C136" s="7"/>
      <c r="D136" s="7"/>
    </row>
    <row r="137" spans="1:4" x14ac:dyDescent="0.3">
      <c r="A137" s="2"/>
      <c r="B137" s="7"/>
      <c r="C137" s="7"/>
      <c r="D137" s="7"/>
    </row>
    <row r="138" spans="1:4" x14ac:dyDescent="0.3">
      <c r="A138" s="2"/>
      <c r="B138" s="7"/>
      <c r="C138" s="7"/>
      <c r="D138" s="7"/>
    </row>
    <row r="139" spans="1:4" x14ac:dyDescent="0.3">
      <c r="A139" s="2"/>
      <c r="B139" s="7"/>
      <c r="C139" s="7"/>
      <c r="D139" s="7"/>
    </row>
    <row r="140" spans="1:4" x14ac:dyDescent="0.3">
      <c r="A140" s="2"/>
      <c r="B140" s="7"/>
      <c r="C140" s="7"/>
      <c r="D140" s="7"/>
    </row>
    <row r="141" spans="1:4" x14ac:dyDescent="0.3">
      <c r="A141" s="2"/>
      <c r="B141" s="7"/>
      <c r="C141" s="7"/>
      <c r="D141" s="7"/>
    </row>
    <row r="142" spans="1:4" x14ac:dyDescent="0.3">
      <c r="A142" s="2"/>
      <c r="B142" s="7"/>
      <c r="C142" s="7"/>
      <c r="D142" s="7"/>
    </row>
    <row r="143" spans="1:4" x14ac:dyDescent="0.3">
      <c r="A143" s="2"/>
      <c r="B143" s="7"/>
      <c r="C143" s="7"/>
      <c r="D143" s="7"/>
    </row>
    <row r="144" spans="1:4" x14ac:dyDescent="0.3">
      <c r="A144" s="2"/>
      <c r="B144" s="7"/>
      <c r="C144" s="7"/>
      <c r="D144" s="7"/>
    </row>
    <row r="145" spans="1:4" x14ac:dyDescent="0.3">
      <c r="A145" s="2"/>
      <c r="B145" s="7"/>
      <c r="C145" s="7"/>
      <c r="D145" s="7"/>
    </row>
    <row r="146" spans="1:4" x14ac:dyDescent="0.3">
      <c r="A146" s="2"/>
      <c r="B146" s="7"/>
      <c r="C146" s="7"/>
      <c r="D146" s="7"/>
    </row>
    <row r="147" spans="1:4" x14ac:dyDescent="0.3">
      <c r="A147" s="2"/>
      <c r="B147" s="7"/>
      <c r="C147" s="7"/>
      <c r="D147" s="7"/>
    </row>
    <row r="148" spans="1:4" x14ac:dyDescent="0.3">
      <c r="A148" s="2"/>
      <c r="B148" s="7"/>
      <c r="C148" s="7"/>
      <c r="D148" s="7"/>
    </row>
    <row r="149" spans="1:4" x14ac:dyDescent="0.3">
      <c r="A149" s="2"/>
      <c r="B149" s="7"/>
      <c r="C149" s="7"/>
      <c r="D149" s="7"/>
    </row>
    <row r="150" spans="1:4" x14ac:dyDescent="0.3">
      <c r="A150" s="2"/>
      <c r="B150" s="7"/>
      <c r="C150" s="7"/>
      <c r="D150" s="7"/>
    </row>
    <row r="151" spans="1:4" x14ac:dyDescent="0.3">
      <c r="A151" s="2"/>
      <c r="B151" s="7"/>
      <c r="C151" s="7"/>
      <c r="D151" s="7"/>
    </row>
    <row r="152" spans="1:4" x14ac:dyDescent="0.3">
      <c r="A152" s="2"/>
      <c r="B152" s="7"/>
      <c r="C152" s="7"/>
      <c r="D152" s="7"/>
    </row>
    <row r="153" spans="1:4" x14ac:dyDescent="0.3">
      <c r="A153" s="2"/>
      <c r="B153" s="7"/>
      <c r="C153" s="7"/>
      <c r="D153" s="7"/>
    </row>
    <row r="154" spans="1:4" x14ac:dyDescent="0.3">
      <c r="A154" s="2"/>
      <c r="B154" s="7"/>
      <c r="C154" s="7"/>
      <c r="D154" s="7"/>
    </row>
    <row r="155" spans="1:4" x14ac:dyDescent="0.3">
      <c r="A155" s="2"/>
      <c r="B155" s="7"/>
      <c r="C155" s="7"/>
      <c r="D155" s="7"/>
    </row>
    <row r="156" spans="1:4" x14ac:dyDescent="0.3">
      <c r="A156" s="2"/>
      <c r="B156" s="7"/>
      <c r="C156" s="7"/>
      <c r="D156" s="7"/>
    </row>
    <row r="157" spans="1:4" x14ac:dyDescent="0.3">
      <c r="A157" s="2"/>
      <c r="B157" s="7"/>
      <c r="C157" s="7"/>
      <c r="D157" s="7"/>
    </row>
    <row r="158" spans="1:4" x14ac:dyDescent="0.3">
      <c r="A158" s="2"/>
      <c r="B158" s="7"/>
      <c r="C158" s="7"/>
      <c r="D158" s="7"/>
    </row>
    <row r="159" spans="1:4" x14ac:dyDescent="0.3">
      <c r="A159" s="2"/>
      <c r="B159" s="7"/>
      <c r="C159" s="7"/>
      <c r="D159" s="7"/>
    </row>
    <row r="160" spans="1:4" x14ac:dyDescent="0.3">
      <c r="A160" s="2"/>
      <c r="B160" s="7"/>
      <c r="C160" s="7"/>
      <c r="D160" s="7"/>
    </row>
    <row r="161" spans="1:4" x14ac:dyDescent="0.3">
      <c r="A161" s="2"/>
      <c r="B161" s="7"/>
      <c r="C161" s="7"/>
      <c r="D161" s="7"/>
    </row>
    <row r="162" spans="1:4" x14ac:dyDescent="0.3">
      <c r="A162" s="2"/>
      <c r="B162" s="7"/>
      <c r="C162" s="7"/>
      <c r="D162" s="7"/>
    </row>
    <row r="163" spans="1:4" x14ac:dyDescent="0.3">
      <c r="A163" s="2"/>
      <c r="B163" s="7"/>
      <c r="C163" s="7"/>
      <c r="D163" s="7"/>
    </row>
    <row r="164" spans="1:4" x14ac:dyDescent="0.3">
      <c r="A164" s="2"/>
      <c r="B164" s="7"/>
      <c r="C164" s="7"/>
      <c r="D164" s="7"/>
    </row>
    <row r="165" spans="1:4" x14ac:dyDescent="0.3">
      <c r="A165" s="2"/>
      <c r="B165" s="7"/>
      <c r="C165" s="7"/>
      <c r="D165" s="7"/>
    </row>
    <row r="166" spans="1:4" x14ac:dyDescent="0.3">
      <c r="A166" s="2"/>
      <c r="B166" s="7"/>
      <c r="C166" s="7"/>
      <c r="D166" s="7"/>
    </row>
    <row r="167" spans="1:4" x14ac:dyDescent="0.3">
      <c r="A167" s="2"/>
      <c r="B167" s="7"/>
      <c r="C167" s="7"/>
      <c r="D167" s="7"/>
    </row>
    <row r="168" spans="1:4" x14ac:dyDescent="0.3">
      <c r="A168" s="2"/>
      <c r="B168" s="7"/>
      <c r="C168" s="7"/>
      <c r="D168" s="7"/>
    </row>
  </sheetData>
  <mergeCells count="3">
    <mergeCell ref="D18:F18"/>
    <mergeCell ref="D31:F31"/>
    <mergeCell ref="D5:F5"/>
  </mergeCells>
  <conditionalFormatting sqref="B48:M48">
    <cfRule type="colorScale" priority="1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49:M49">
    <cfRule type="colorScale" priority="1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8:B13">
    <cfRule type="colorScale" priority="1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8:C13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8:D13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13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8:F13"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{0A9D90E3-25D4-478C-84F9-BBAE8FB5914F}</x14:id>
        </ext>
      </extLst>
    </cfRule>
  </conditionalFormatting>
  <conditionalFormatting pivot="1" sqref="B21:B26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1:C26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21:D26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21:E26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21:F26">
    <cfRule type="dataBar" priority="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{8B5C332A-5EB9-4851-899A-535494947B8F}</x14:id>
        </ext>
      </extLst>
    </cfRule>
  </conditionalFormatting>
  <conditionalFormatting pivot="1" sqref="B34:B39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4:C39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34:D39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34:E39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34:F3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{34546342-E229-4B11-80C0-29572042AFE5}</x14:id>
        </ext>
      </extLst>
    </cfRule>
  </conditionalFormatting>
  <pageMargins left="0.7" right="0.7" top="0.75" bottom="0.75" header="0.3" footer="0.3"/>
  <pageSetup paperSize="9" orientation="portrait" r:id="rId4"/>
  <headerFooter>
    <oddHeader>&amp;C&amp;"Avenir Next LT Pro,Bold"&amp;18AtliQ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A9D90E3-25D4-478C-84F9-BBAE8FB5914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F8:F13</xm:sqref>
        </x14:conditionalFormatting>
        <x14:conditionalFormatting xmlns:xm="http://schemas.microsoft.com/office/excel/2006/main" pivot="1">
          <x14:cfRule type="dataBar" id="{8B5C332A-5EB9-4851-899A-535494947B8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F21:F26</xm:sqref>
        </x14:conditionalFormatting>
        <x14:conditionalFormatting xmlns:xm="http://schemas.microsoft.com/office/excel/2006/main" pivot="1">
          <x14:cfRule type="dataBar" id="{34546342-E229-4B11-80C0-29572042AFE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F34:F39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c 8 0 1 9 5 c 8 - e 7 a 9 - 4 7 2 1 - 9 4 1 6 - c 1 7 b a a 1 d f a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3 8 8 0 3 6 7 5 - 4 b 2 c - 4 0 6 e - a 5 b f - e b f 9 3 1 9 b 9 c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7 8 9 c e 0 d 2 - c 6 3 c - 4 2 e 9 - 9 e b b - 6 0 2 d d 5 3 3 0 f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4 a a 9 d 6 b 9 - 4 4 2 2 - 4 7 9 c - 8 a 5 7 - f b 6 e d f 6 a d 5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 1 2 2 < / i n t > < / v a l u e > < / i t e m > < i t e m > < k e y > < s t r i n g > m o n t h < / s t r i n g > < / k e y > < v a l u e > < i n t > 1 1 1 < / i n t > < / v a l u e > < / i t e m > < i t e m > < k e y > < s t r i n g > F Y < / s t r i n g > < / k e y > < v a l u e > < i n t > 7 8 < / i n t > < / v a l u e > < / i t e m > < i t e m > < k e y > < s t r i n g > m m m < / s t r i n g > < / k e y > < v a l u e > < i n t > 8 8 < / i n t > < / v a l u e > < / i t e m > < i t e m > < k e y > < s t r i n g > Q u a r t e r < / s t r i n g > < / k e y > < v a l u e > < i n t > 9 5 < / i n t > < / v a l u e > < / i t e m > < i t e m > < k e y > < s t r i n g > F i s c a l   M o n t h < / s t r i n g > < / k e y > < v a l u e > < i n t > 1 5 9 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 F i s c a l   M o n t h 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3 c f a d 9 7 4 - 4 a 0 4 - 4 c 2 a - a 1 b 8 - 6 7 6 e 8 9 e 9 f d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9 4 b 1 8 1 0 5 - 2 3 7 7 - 4 6 c e - 8 3 a d - c a c 9 9 f 4 3 b 4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s a l e s _ m o n t h l y _ 9 0 f a 6 d 5 9 - d f c 4 - 4 2 7 c - a 2 2 5 - e 9 c e 2 4 7 e b 1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 F Y < / s t r i n g > < / k e y > < v a l u e > < i n t > 6 1 < / i n t > < / v a l u e > < / i t e m > < i t e m > < k e y > < s t r i n g > m a n u f a c t u r i n g _ c o s t < / s t r i n g > < / k e y > < v a l u e > < i n t > 1 9 7 < / i n t > < / v a l u e > < / i t e m > < i t e m > < k e y > < s t r i n g > d a t e _ m o d i f i e d < / s t r i n g > < / k e y > < v a l u e > < i n t > 1 5 4 < / i n t > < / v a l u e > < / i t e m > < i t e m > < k e y > < s t r i n g > T o t a l _ C O G S < / s t r i n g > < / k e y > < v a l u e > < i n t > 1 3 2 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 6 < / i n t > < / v a l u e > < / i t e m > < i t e m > < k e y > < s t r i n g > F Y < / s t r i n g > < / k e y > < v a l u e > < i n t > 5 < / i n t > < / v a l u e > < / i t e m > < i t e m > < k e y > < s t r i n g > m a n u f a c t u r i n g _ c o s t < / s t r i n g > < / k e y > < v a l u e > < i n t > 7 < / i n t > < / v a l u e > < / i t e m > < i t e m > < k e y > < s t r i n g > d a t e _ m o d i f i e d 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7 f 3 8 f 2 f - 8 2 d d - 4 c f 7 - a 3 2 f - 0 7 c 9 6 5 9 1 f 9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 M e a s u r e s \ T o t a l   C O G S < / K e y > < / D i a g r a m O b j e c t K e y > < D i a g r a m O b j e c t K e y > < K e y > M e a s u r e s \ T o t a l   C O G S \ T a g I n f o \ F o r m u l a < / K e y > < / D i a g r a m O b j e c t K e y > < D i a g r a m O b j e c t K e y > < K e y > M e a s u r e s \ T o t a l  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 M e a s u r e s \ %   G M < / K e y > < / D i a g r a m O b j e c t K e y > < D i a g r a m O b j e c t K e y > < K e y > M e a s u r e s \ %   G M \ T a g I n f o \ F o r m u l a < / K e y > < / D i a g r a m O b j e c t K e y > < D i a g r a m O b j e c t K e y > < K e y > M e a s u r e s \ %   G M \ T a g I n f o \ V a l u e 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 C o l u m n s \ d a t e _ m o d i f i e d 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 M e a s u r e s \ T o t a l 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 G M 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 M e a s u r e s \ %   G M \ T a g I n f o \ F o r m u l a 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 C o l u m n s \ d a t e _ m o d i f i e d 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 M e a s u r e s \ 2 0   v s   2 1 < / K e y > < / D i a g r a m O b j e c t K e y > < D i a g r a m O b j e c t K e y > < K e y > M e a s u r e s \ 2 0   v s   2 1 \ T a g I n f o \ F o r m u l a < / K e y > < / D i a g r a m O b j e c t K e y > < D i a g r a m O b j e c t K e y > < K e y > M e a s u r e s \ 2 0   v s  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 M e a s u r e s \ 2 0   v s 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  v s 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 C o l u m n s \ F i s c a l   M o n t h 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 T a b l e s \ d i m _ c u s t o m e r \ M e a s u r e s \ 2 0   v s  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 T a b l e s \ f a c t _ s a l e s _ m o n t h l y \ T a b l e s \ f a c t _ s a l e s _ m o n t h l y \ C o l u m n s \ F Y \ A d d i t i o n a l   I n f o \ E r r o r 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 T a b l e s \ f a c t _ s a l e s _ m o n t h l y \ M e a s u r e s \ T o t a l  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 T a b l e s \ f a c t _ s a l e s _ m o n t h l y \ M e a s u r e s \ %   G M 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 T a b l e s \ d i m _ d a t e \ C o l u m n s \ F i s c a l   M o n t h 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 3 1 8 . 8 9 6 1 8 9 4 3 2 3 3 4 2 7 < / L e f t > < T o p > 1 3 . 7 0 5 2 6 3 1 5 7 8 9 4 7 0 6 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  v s 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 2 8 1 . 2 6 3 1 5 7 8 9 4 7 3 6 8 8 < / L e f t > < T a b I n d e x > 3 < / T a b I n d e x > < T o p > 2 4 5 . 0 5 2 6 3 1 5 7 8 9 4 7 3 4 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 1 0 2 0 . 2 4 0 6 5 2 6 7 2 9 3 0 1 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 2 4 4 . 3 9 9 9 9 9 9 9 9 9 9 9 7 2 < / H e i g h t > < I s E x p a n d e d > t r u e < / I s E x p a n d e d > < L a y e d O u t > t r u e < / L a y e d O u t > < L e f t > 6 4 5 . 0 0 7 6 2 1 1 3 5 3 3 1 6 5 < / L e f t > < S c r o l l V e r t i c a l O f f s e t > 7 6 . 8 6 0 0 0 0 0 0 0 0 0 0 1 5 6 < / S c r o l l V e r t i c a l O f f s e t > < T a b I n d e x > 1 < / T a b I n d e x > < T o p > 1 9 . 1 9 9 9 9 9 9 9 9 9 9 9 9 4 6 < / T o p > < W i d t h > 2 1 2 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 T a b l e s \ f a c t _ s a l e s _ m o n t h l y \ T a b l e s \ f a c t _ s a l e s _ m o n t h l y \ C o l u m n s \ F Y \ A d d i t i o n a l 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 G M 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 1 0 7 5 . 2 0 9 0 7 3 7 2 5 5 6 1 2 < / L e f t > < T a b I n d e x > 4 < / T a b I n d e x > < T o p > 2 3 1 . 7 7 8 9 4 7 3 6 8 4 2 1 0 9 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 6 3 0 . 4 9 3 2 8 4 2 5 1 8 7 6 5 < / L e f t > < T a b I n d e x > 6 < / T a b I n d e x > < T o p > 4 2 4 . 6 2 6 3 1 5 7 8 9 4 7 3 6 7 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 1 3 0 3 . 5 0 3 8 1 0 5 6 7 6 6 6 1 < / L e f t > < T a b I n d e x > 5 < / T a b I n d e x > < T o p > 2 1 0 . 1 0 0 0 0 0 0 0 0 0 0 0 0 2 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 ( 4 1 8 . 8 9 6 1 8 9 , 1 7 9 . 7 0 5 2 6 3 1 5 7 8 9 5 ) .   E n d   p o i n t   2 :   ( 3 8 1 . 2 6 3 1 5 8 , 2 2 9 . 0 5 2 6 3 1 5 7 8 9 4 7 ) 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 4 1 8 . 8 9 6 1 8 9 0 0 0 0 0 0 0 5 < / b : _ x > < b : _ y > 1 7 9 . 7 0 5 2 6 3 1 5 7 8 9 4 7 1 < / b : _ y > < / b : P o i n t > < b : P o i n t > < b : _ x > 4 1 8 . 8 9 6 1 8 9 < / b : _ x > < b : _ y > 2 0 2 . 3 7 8 9 4 7 < / b : _ y > < / b : P o i n t > < b : P o i n t > < b : _ x > 4 1 6 . 8 9 6 1 8 9 < / b : _ x > < b : _ y > 2 0 4 . 3 7 8 9 4 7 < / b : _ y > < / b : P o i n t > < b : P o i n t > < b : _ x > 3 8 3 . 2 6 3 1 5 8 < / b : _ x > < b : _ y > 2 0 4 . 3 7 8 9 4 7 < / b : _ y > < / b : P o i n t > < b : P o i n t > < b : _ x > 3 8 1 . 2 6 3 1 5 8 < / b : _ x > < b : _ y > 2 0 6 . 3 7 8 9 4 7 < / b : _ y > < / b : P o i n t > < b : P o i n t > < b : _ x > 3 8 1 . 2 6 3 1 5 8 < / b : _ x > < b : _ y > 2 2 9 . 0 5 2 6 3 1 5 7 8 9 4 7 4 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 4 1 0 . 8 9 6 1 8 9 0 0 0 0 0 0 0 5 < / b : _ x > < b : _ y > 1 6 3 . 7 0 5 2 6 3 1 5 7 8 9 4 7 1 < / b : _ y > < / L a b e l L o c a t i o n > < L o c a t i o n   x m l n s : b = " h t t p : / / s c h e m a s . d a t a c o n t r a c t . o r g / 2 0 0 4 / 0 7 / S y s t e m . W i n d o w s " > < b : _ x > 4 1 8 . 8 9 6 1 8 9 0 0 0 0 0 0 0 5 < / b : _ x > < b : _ y > 1 6 3 . 7 0 5 2 6 3 1 5 7 8 9 4 7 1 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 3 7 3 . 2 6 3 1 5 8 < / b : _ x > < b : _ y > 2 2 9 . 0 5 2 6 3 1 5 7 8 9 4 7 4 < / b : _ y > < / L a b e l L o c a t i o n > < L o c a t i o n   x m l n s : b = " h t t p : / / s c h e m a s . d a t a c o n t r a c t . o r g / 2 0 0 4 / 0 7 / S y s t e m . W i n d o w s " > < b : _ x > 3 8 1 . 2 6 3 1 5 8 < / b : _ x > < b : _ y > 2 4 5 . 0 5 2 6 3 1 5 7 8 9 4 7 4 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 4 1 8 . 8 9 6 1 8 9 0 0 0 0 0 0 0 5 < / b : _ x > < b : _ y > 1 7 9 . 7 0 5 2 6 3 1 5 7 8 9 4 7 1 < / b : _ y > < / b : P o i n t > < b : P o i n t > < b : _ x > 4 1 8 . 8 9 6 1 8 9 < / b : _ x > < b : _ y > 2 0 2 . 3 7 8 9 4 7 < / b : _ y > < / b : P o i n t > < b : P o i n t > < b : _ x > 4 1 6 . 8 9 6 1 8 9 < / b : _ x > < b : _ y > 2 0 4 . 3 7 8 9 4 7 < / b : _ y > < / b : P o i n t > < b : P o i n t > < b : _ x > 3 8 3 . 2 6 3 1 5 8 < / b : _ x > < b : _ y > 2 0 4 . 3 7 8 9 4 7 < / b : _ y > < / b : P o i n t > < b : P o i n t > < b : _ x > 3 8 1 . 2 6 3 1 5 8 < / b : _ x > < b : _ y > 2 0 6 . 3 7 8 9 4 7 < / b : _ y > < / b : P o i n t > < b : P o i n t > < b : _ x > 3 8 1 . 2 6 3 1 5 8 < / b : _ x > < b : _ y > 2 2 9 . 0 5 2 6 3 1 5 7 8 9 4 7 4 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 ( 6 2 9 . 0 0 7 6 2 1 1 3 5 3 3 2 , 1 4 1 . 4 ) .   E n d   p o i n t   2 :   ( 5 3 4 . 8 9 6 1 8 9 4 3 2 3 3 4 , 8 8 . 7 0 5 2 6 3 ) 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 6 2 9 . 0 0 7 6 2 1 1 3 5 3 3 1 6 5 < / b : _ x > < b : _ y > 1 4 1 . 4 0 0 0 0 0 0 0 0 0 0 0 0 3 < / b : _ y > < / b : P o i n t > < b : P o i n t > < b : _ x > 5 8 3 . 9 5 1 9 0 5 < / b : _ x > < b : _ y > 1 4 1 . 4 < / b : _ y > < / b : P o i n t > < b : P o i n t > < b : _ x > 5 8 1 . 9 5 1 9 0 5 < / b : _ x > < b : _ y > 1 3 9 . 4 < / b : _ y > < / b : P o i n t > < b : P o i n t > < b : _ x > 5 8 1 . 9 5 1 9 0 5 < / b : _ x > < b : _ y > 9 0 . 7 0 5 2 6 3 < / b : _ y > < / b : P o i n t > < b : P o i n t > < b : _ x > 5 7 9 . 9 5 1 9 0 5 < / b : _ x > < b : _ y > 8 8 . 7 0 5 2 6 3 < / b : _ y > < / b : P o i n t > < b : P o i n t > < b : _ x > 5 3 4 . 8 9 6 1 8 9 4 3 2 3 3 4 2 7 < / b : _ x > < b : _ y > 8 8 . 7 0 5 2 6 3 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 6 2 9 . 0 0 7 6 2 1 1 3 5 3 3 1 6 5 < / b : _ x > < b : _ y > 1 3 3 . 4 0 0 0 0 0 0 0 0 0 0 0 0 3 < / b : _ y > < / L a b e l L o c a t i o n > < L o c a t i o n   x m l n s : b = " h t t p : / / s c h e m a s . d a t a c o n t r a c t . o r g / 2 0 0 4 / 0 7 / S y s t e m . W i n d o w s " > < b : _ x > 6 4 5 . 0 0 7 6 2 1 1 3 5 3 3 1 6 5 < / b : _ x > < b : _ y > 1 4 1 . 4 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 5 1 8 . 8 9 6 1 8 9 4 3 2 3 3 4 2 7 < / b : _ x > < b : _ y > 8 0 . 7 0 5 2 6 3 < / b : _ y > < / L a b e l L o c a t i o n > < L o c a t i o n   x m l n s : b = " h t t p : / / s c h e m a s . d a t a c o n t r a c t . o r g / 2 0 0 4 / 0 7 / S y s t e m . W i n d o w s " > < b : _ x > 5 1 8 . 8 9 6 1 8 9 4 3 2 3 3 4 2 7 < / b : _ x > < b : _ y > 8 8 . 7 0 5 2 6 3 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 6 2 9 . 0 0 7 6 2 1 1 3 5 3 3 1 6 5 < / b : _ x > < b : _ y > 1 4 1 . 4 0 0 0 0 0 0 0 0 0 0 0 0 3 < / b : _ y > < / b : P o i n t > < b : P o i n t > < b : _ x > 5 8 3 . 9 5 1 9 0 5 < / b : _ x > < b : _ y > 1 4 1 . 4 < / b : _ y > < / b : P o i n t > < b : P o i n t > < b : _ x > 5 8 1 . 9 5 1 9 0 5 < / b : _ x > < b : _ y > 1 3 9 . 4 < / b : _ y > < / b : P o i n t > < b : P o i n t > < b : _ x > 5 8 1 . 9 5 1 9 0 5 < / b : _ x > < b : _ y > 9 0 . 7 0 5 2 6 3 < / b : _ y > < / b : P o i n t > < b : P o i n t > < b : _ x > 5 7 9 . 9 5 1 9 0 5 < / b : _ x > < b : _ y > 8 8 . 7 0 5 2 6 3 < / b : _ y > < / b : P o i n t > < b : P o i n t > < b : _ x > 5 3 4 . 8 9 6 1 8 9 4 3 2 3 3 4 2 7 < / b : _ x > < b : _ y > 8 8 . 7 0 5 2 6 3 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 ( 8 7 3 . 0 0 7 6 2 1 1 3 5 3 3 2 , 1 4 1 . 4 ) .   E n d   p o i n t   2 :   ( 1 0 0 4 . 2 4 0 6 5 2 6 7 2 9 3 , 7 5 ) 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 8 7 3 . 0 0 7 6 2 1 1 3 5 3 3 1 6 5 < / b : _ x > < b : _ y > 1 4 1 . 4 < / b : _ y > < / b : P o i n t > < b : P o i n t > < b : _ x > 9 3 6 . 6 2 4 1 3 7 < / b : _ x > < b : _ y > 1 4 1 . 4 < / b : _ y > < / b : P o i n t > < b : P o i n t > < b : _ x > 9 3 8 . 6 2 4 1 3 7 < / b : _ x > < b : _ y > 1 3 9 . 4 < / b : _ y > < / b : P o i n t > < b : P o i n t > < b : _ x > 9 3 8 . 6 2 4 1 3 7 < / b : _ x > < b : _ y > 7 7 < / b : _ y > < / b : P o i n t > < b : P o i n t > < b : _ x > 9 4 0 . 6 2 4 1 3 7 < / b : _ x > < b : _ y > 7 5 < / b : _ y > < / b : P o i n t > < b : P o i n t > < b : _ x > 1 0 0 4 . 2 4 0 6 5 2 6 7 2 9 3 0 1 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 8 5 7 . 0 0 7 6 2 1 1 3 5 3 3 1 6 5 < / b : _ x > < b : _ y > 1 3 3 . 4 < / b : _ y > < / L a b e l L o c a t i o n > < L o c a t i o n   x m l n s : b = " h t t p : / / s c h e m a s . d a t a c o n t r a c t . o r g / 2 0 0 4 / 0 7 / S y s t e m . W i n d o w s " > < b : _ x > 8 5 7 . 0 0 7 6 2 1 1 3 5 3 3 1 6 5 < / b : _ x > < b : _ y > 1 4 1 . 4 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 1 0 0 4 . 2 4 0 6 5 2 6 7 2 9 3 0 1 < / b : _ x > < b : _ y > 6 7 < / b : _ y > < / L a b e l L o c a t i o n > < L o c a t i o n   x m l n s : b = " h t t p : / / s c h e m a s . d a t a c o n t r a c t . o r g / 2 0 0 4 / 0 7 / S y s t e m . W i n d o w s " > < b : _ x > 1 0 2 0 . 2 4 0 6 5 2 6 7 2 9 3 0 1 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 8 7 3 . 0 0 7 6 2 1 1 3 5 3 3 1 6 5 < / b : _ x > < b : _ y > 1 4 1 . 4 < / b : _ y > < / b : P o i n t > < b : P o i n t > < b : _ x > 9 3 6 . 6 2 4 1 3 7 < / b : _ x > < b : _ y > 1 4 1 . 4 < / b : _ y > < / b : P o i n t > < b : P o i n t > < b : _ x > 9 3 8 . 6 2 4 1 3 7 < / b : _ x > < b : _ y > 1 3 9 . 4 < / b : _ y > < / b : P o i n t > < b : P o i n t > < b : _ x > 9 3 8 . 6 2 4 1 3 7 < / b : _ x > < b : _ y > 7 7 < / b : _ y > < / b : P o i n t > < b : P o i n t > < b : _ x > 9 4 0 . 6 2 4 1 3 7 < / b : _ x > < b : _ y > 7 5 < / b : _ y > < / b : P o i n t > < b : P o i n t > < b : _ x > 1 0 0 4 . 2 4 0 6 5 2 6 7 2 9 3 0 1 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 ( 6 1 4 . 4 9 3 2 8 4 2 5 1 8 7 7 , 4 9 9 . 6 2 6 3 1 6 ) .   E n d   p o i n t   2 :   ( 4 9 7 . 2 6 3 1 5 7 8 9 4 7 3 7 , 3 2 0 . 0 5 2 6 3 2 ) 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 6 1 4 . 4 9 3 2 8 4 2 5 1 8 7 6 5 < / b : _ x > < b : _ y > 4 9 9 . 6 2 6 3 1 6 < / b : _ y > < / b : P o i n t > < b : P o i n t > < b : _ x > 5 5 7 . 8 7 8 2 2 0 9 9 9 9 9 9 9 4 < / b : _ x > < b : _ y > 4 9 9 . 6 2 6 3 1 6 < / b : _ y > < / b : P o i n t > < b : P o i n t > < b : _ x > 5 5 5 . 8 7 8 2 2 0 9 9 9 9 9 9 9 4 < / b : _ x > < b : _ y > 4 9 7 . 6 2 6 3 1 6 < / b : _ y > < / b : P o i n t > < b : P o i n t > < b : _ x > 5 5 5 . 8 7 8 2 2 0 9 9 9 9 9 9 9 4 < / b : _ x > < b : _ y > 3 2 2 . 0 5 2 6 3 2 < / b : _ y > < / b : P o i n t > < b : P o i n t > < b : _ x > 5 5 3 . 8 7 8 2 2 0 9 9 9 9 9 9 9 4 < / b : _ x > < b : _ y > 3 2 0 . 0 5 2 6 3 2 < / b : _ y > < / b : P o i n t > < b : P o i n t > < b : _ x > 4 9 7 . 2 6 3 1 5 7 8 9 4 7 3 6 8 8 < / b : _ x > < b : _ y > 3 2 0 . 0 5 2 6 3 2 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 6 1 4 . 4 9 3 2 8 4 2 5 1 8 7 6 5 < / b : _ x > < b : _ y > 4 9 1 . 6 2 6 3 1 6 < / b : _ y > < / L a b e l L o c a t i o n > < L o c a t i o n   x m l n s : b = " h t t p : / / s c h e m a s . d a t a c o n t r a c t . o r g / 2 0 0 4 / 0 7 / S y s t e m . W i n d o w s " > < b : _ x > 6 3 0 . 4 9 3 2 8 4 2 5 1 8 7 6 5 < / b : _ x > < b : _ y > 4 9 9 . 6 2 6 3 1 6 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 4 8 1 . 2 6 3 1 5 7 8 9 4 7 3 6 8 8 < / b : _ x > < b : _ y > 3 1 2 . 0 5 2 6 3 2 < / b : _ y > < / L a b e l L o c a t i o n > < L o c a t i o n   x m l n s : b = " h t t p : / / s c h e m a s . d a t a c o n t r a c t . o r g / 2 0 0 4 / 0 7 / S y s t e m . W i n d o w s " > < b : _ x > 4 8 1 . 2 6 3 1 5 7 8 9 4 7 3 6 8 8 < / b : _ x > < b : _ y > 3 2 0 . 0 5 2 6 3 2 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 6 1 4 . 4 9 3 2 8 4 2 5 1 8 7 6 5 < / b : _ x > < b : _ y > 4 9 9 . 6 2 6 3 1 6 < / b : _ y > < / b : P o i n t > < b : P o i n t > < b : _ x > 5 5 7 . 8 7 8 2 2 0 9 9 9 9 9 9 9 4 < / b : _ x > < b : _ y > 4 9 9 . 6 2 6 3 1 6 < / b : _ y > < / b : P o i n t > < b : P o i n t > < b : _ x > 5 5 5 . 8 7 8 2 2 0 9 9 9 9 9 9 9 4 < / b : _ x > < b : _ y > 4 9 7 . 6 2 6 3 1 6 < / b : _ y > < / b : P o i n t > < b : P o i n t > < b : _ x > 5 5 5 . 8 7 8 2 2 0 9 9 9 9 9 9 9 4 < / b : _ x > < b : _ y > 3 2 2 . 0 5 2 6 3 2 < / b : _ y > < / b : P o i n t > < b : P o i n t > < b : _ x > 5 5 3 . 8 7 8 2 2 0 9 9 9 9 9 9 9 4 < / b : _ x > < b : _ y > 3 2 0 . 0 5 2 6 3 2 < / b : _ y > < / b : P o i n t > < b : P o i n t > < b : _ x > 4 9 7 . 2 6 3 1 5 7 8 9 4 7 3 6 8 8 < / b : _ x > < b : _ y > 3 2 0 . 0 5 2 6 3 2 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 ( 7 5 1 . 0 0 7 6 2 1 , 2 7 9 . 6 ) .   E n d   p o i n t   2 :   ( 1 0 5 9 . 2 0 9 0 7 3 7 2 5 5 6 , 2 9 6 . 7 7 8 9 4 7 ) 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 7 5 1 . 0 0 7 6 2 1 < / b : _ x > < b : _ y > 2 7 9 . 5 9 9 9 9 9 9 9 9 9 9 9 6 8 < / b : _ y > < / b : P o i n t > < b : P o i n t > < b : _ x > 7 5 1 . 0 0 7 6 2 1 < / b : _ x > < b : _ y > 2 9 4 . 7 7 8 9 4 7 < / b : _ y > < / b : P o i n t > < b : P o i n t > < b : _ x > 7 5 3 . 0 0 7 6 2 1 < / b : _ x > < b : _ y > 2 9 6 . 7 7 8 9 4 7 < / b : _ y > < / b : P o i n t > < b : P o i n t > < b : _ x > 1 0 5 9 . 2 0 9 0 7 3 7 2 5 5 6 1 2 < / b : _ x > < b : _ y > 2 9 6 . 7 7 8 9 4 7 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 7 4 3 . 0 0 7 6 2 1 < / b : _ x > < b : _ y > 2 6 3 . 5 9 9 9 9 9 9 9 9 9 9 9 6 8 < / b : _ y > < / L a b e l L o c a t i o n > < L o c a t i o n   x m l n s : b = " h t t p : / / s c h e m a s . d a t a c o n t r a c t . o r g / 2 0 0 4 / 0 7 / S y s t e m . W i n d o w s " > < b : _ x > 7 5 1 . 0 0 7 6 2 1 < / b : _ x > < b : _ y > 2 6 3 . 5 9 9 9 9 9 9 9 9 9 9 9 6 8 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 1 0 5 9 . 2 0 9 0 7 3 7 2 5 5 6 1 2 < / b : _ x > < b : _ y > 2 8 8 . 7 7 8 9 4 7 < / b : _ y > < / L a b e l L o c a t i o n > < L o c a t i o n   x m l n s : b = " h t t p : / / s c h e m a s . d a t a c o n t r a c t . o r g / 2 0 0 4 / 0 7 / S y s t e m . W i n d o w s " > < b : _ x > 1 0 7 5 . 2 0 9 0 7 3 7 2 5 5 6 1 2 < / b : _ x > < b : _ y > 2 9 6 . 7 7 8 9 4 7 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 7 5 1 . 0 0 7 6 2 1 < / b : _ x > < b : _ y > 2 7 9 . 5 9 9 9 9 9 9 9 9 9 9 9 6 8 < / b : _ y > < / b : P o i n t > < b : P o i n t > < b : _ x > 7 5 1 . 0 0 7 6 2 1 < / b : _ x > < b : _ y > 2 9 4 . 7 7 8 9 4 7 < / b : _ y > < / b : P o i n t > < b : P o i n t > < b : _ x > 7 5 3 . 0 0 7 6 2 1 < / b : _ x > < b : _ y > 2 9 6 . 7 7 8 9 4 7 < / b : _ y > < / b : P o i n t > < b : P o i n t > < b : _ x > 1 0 5 9 . 2 0 9 0 7 3 7 2 5 5 6 1 2 < / b : _ x > < b : _ y > 2 9 6 . 7 7 8 9 4 7 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 ( 8 4 6 . 4 9 3 2 8 4 2 5 1 8 7 7 , 4 9 9 . 6 2 6 3 1 6 ) .   E n d   p o i n t   2 :   ( 1 0 5 9 . 2 0 9 0 7 3 7 2 5 5 6 , 3 1 6 . 7 7 8 9 4 7 ) 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 8 4 6 . 4 9 3 2 8 4 2 5 1 8 7 6 5 < / b : _ x > < b : _ y > 4 9 9 . 6 2 6 3 1 5 9 9 9 9 9 9 9 2 < / b : _ y > < / b : P o i n t > < b : P o i n t > < b : _ x > 9 5 0 . 8 5 1 1 7 9 < / b : _ x > < b : _ y > 4 9 9 . 6 2 6 3 1 6 < / b : _ y > < / b : P o i n t > < b : P o i n t > < b : _ x > 9 5 2 . 8 5 1 1 7 9 < / b : _ x > < b : _ y > 4 9 7 . 6 2 6 3 1 6 < / b : _ y > < / b : P o i n t > < b : P o i n t > < b : _ x > 9 5 2 . 8 5 1 1 7 9 < / b : _ x > < b : _ y > 3 1 8 . 7 7 8 9 4 7 < / b : _ y > < / b : P o i n t > < b : P o i n t > < b : _ x > 9 5 4 . 8 5 1 1 7 9 < / b : _ x > < b : _ y > 3 1 6 . 7 7 8 9 4 7 < / b : _ y > < / b : P o i n t > < b : P o i n t > < b : _ x > 1 0 5 9 . 2 0 9 0 7 3 7 2 5 5 6 1 2 < / b : _ x > < b : _ y > 3 1 6 . 7 7 8 9 4 7 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 8 3 0 . 4 9 3 2 8 4 2 5 1 8 7 6 5 < / b : _ x > < b : _ y > 4 9 1 . 6 2 6 3 1 5 9 9 9 9 9 9 9 2 < / b : _ y > < / L a b e l L o c a t i o n > < L o c a t i o n   x m l n s : b = " h t t p : / / s c h e m a s . d a t a c o n t r a c t . o r g / 2 0 0 4 / 0 7 / S y s t e m . W i n d o w s " > < b : _ x > 8 3 0 . 4 9 3 2 8 4 2 5 1 8 7 6 5 < / b : _ x > < b : _ y > 4 9 9 . 6 2 6 3 1 6 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 1 0 5 9 . 2 0 9 0 7 3 7 2 5 5 6 1 2 < / b : _ x > < b : _ y > 3 0 8 . 7 7 8 9 4 7 < / b : _ y > < / L a b e l L o c a t i o n > < L o c a t i o n   x m l n s : b = " h t t p : / / s c h e m a s . d a t a c o n t r a c t . o r g / 2 0 0 4 / 0 7 / S y s t e m . W i n d o w s " > < b : _ x > 1 0 7 5 . 2 0 9 0 7 3 7 2 5 5 6 1 2 < / b : _ x > < b : _ y > 3 1 6 . 7 7 8 9 4 7 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 8 4 6 . 4 9 3 2 8 4 2 5 1 8 7 6 5 < / b : _ x > < b : _ y > 4 9 9 . 6 2 6 3 1 5 9 9 9 9 9 9 9 2 < / b : _ y > < / b : P o i n t > < b : P o i n t > < b : _ x > 9 5 0 . 8 5 1 1 7 9 < / b : _ x > < b : _ y > 4 9 9 . 6 2 6 3 1 6 < / b : _ y > < / b : P o i n t > < b : P o i n t > < b : _ x > 9 5 2 . 8 5 1 1 7 9 < / b : _ x > < b : _ y > 4 9 7 . 6 2 6 3 1 6 < / b : _ y > < / b : P o i n t > < b : P o i n t > < b : _ x > 9 5 2 . 8 5 1 1 7 9 < / b : _ x > < b : _ y > 3 1 8 . 7 7 8 9 4 7 < / b : _ y > < / b : P o i n t > < b : P o i n t > < b : _ x > 9 5 4 . 8 5 1 1 7 9 < / b : _ x > < b : _ y > 3 1 6 . 7 7 8 9 4 7 < / b : _ y > < / b : P o i n t > < b : P o i n t > < b : _ x > 1 0 5 9 . 2 0 9 0 7 3 7 2 5 5 6 1 2 < / b : _ x > < b : _ y > 3 1 6 . 7 7 8 9 4 7 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2 3 a 4 c 9 7 9 - f c f 3 - 4 0 4 c - b 1 c 1 - b 1 f c 4 a c b 5 f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8 0 1 9 5 c 8 - e 7 a 9 - 4 7 2 1 - 9 4 1 6 - c 1 7 b a a 1 d f a e 6 , d i m _ m a r k e t _ a a d a b d d a - 3 3 4 8 - 4 9 a 4 - a 5 4 0 - 1 3 b 6 e 7 f 1 5 c c a , d i m _ p r o d u c t _ 3 5 f e b 0 f 2 - e f 5 f - 4 d 3 2 - 9 b f 1 - b a c 2 9 0 3 3 1 2 f c , f a c t _ s a l e s _ m o n t h l y _ 9 0 f a 6 d 5 9 - d f c 4 - 4 2 7 c - a 2 2 5 - e 9 c e 2 4 7 e b 1 8 c , d i m _ d a t e _ 4 a a 9 d 6 b 9 - 4 4 2 2 - 4 7 9 c - 8 a 5 7 - f b 6 e d f 6 a d 5 b f , n s _ t a r g e t s _ 2 0 2 1 _ 3 1 5 c d c f 3 - 8 c 2 9 - 4 5 f 6 - b 6 d 5 - 8 a d f 3 c a 4 3 3 c 9 , S a l e s _ 1 3 4 3 2 9 1 4 - 9 e 8 4 - 4 b 0 9 - 9 d b a - 1 9 7 9 a 6 2 a e e 7 d ] ] > < / C u s t o m C o n t e n t > < / G e m i n i > 
</file>

<file path=customXml/item25.xml>��< ? x m l   v e r s i o n = " 1 . 0 "   e n c o d i n g = " U T F - 1 6 " ? > < G e m i n i   x m l n s = " h t t p : / / g e m i n i / p i v o t c u s t o m i z a t i o n / 4 3 0 7 0 0 f 4 - 4 5 b 5 - 4 5 8 3 - 9 7 0 4 - f b 8 5 f 7 3 4 0 a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0 f 5 1 8 3 a c - 5 7 2 c - 4 2 9 c - 8 2 5 d - f 0 5 a 3 c 8 8 a 9 9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 2 0 2 3 - 1 2 - 2 3 T 0 0 : 1 3 : 0 8 . 9 6 9 0 2 9 6 + 0 5 : 3 0 < / L a s t P r o c e s s e d T i m e > < / D a t a M o d e l i n g S a n d b o x . S e r i a l i z e d S a n d b o x E r r o r C a c h e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4 b 1 6 d 5 d 5 - e 7 1 6 - 4 c 5 2 - b 6 2 6 - 9 c 7 d 8 3 6 e c f b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0.xml>��< ? x m l   v e r s i o n = " 1 . 0 "   e n c o d i n g = " U T F - 1 6 " ? > < G e m i n i   x m l n s = " h t t p : / / g e m i n i / p i v o t c u s t o m i z a t i o n / 8 a a e 7 d c 0 - 9 1 2 0 - 4 1 4 b - b a 6 6 - 7 6 5 9 8 6 9 3 4 3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m a r k e t _ a a d a b d d a - 3 3 4 8 - 4 9 a 4 - a 5 4 0 - 1 3 b 6 e 7 f 1 5 c c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8 6 a 4 4 5 d f - 9 f 0 8 - 4 2 8 a - b f c 8 - 3 3 6 8 e d d 3 1 3 9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8 8 1 c a b f 7 - 0 a 0 3 - 4 d 6 6 - b 8 3 6 - 1 9 2 5 0 4 b 7 b f 5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4 a a 9 d 6 b 9 - 4 4 2 2 - 4 7 9 c - 8 a 5 7 - f b 6 e d f 6 a d 5 b f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0 3 d 2 d e 4 - 7 3 6 d - 4 a 4 6 - b 0 6 3 - 2 7 2 6 7 b c a 1 0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 d i m _ c u s t o m e r _ c 8 0 1 9 5 c 8 - e 7 a 9 - 4 7 2 1 - 9 4 1 6 - c 1 7 b a a 1 d f a e 6 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 d i m _ p r o d u c t _ 3 5 f e b 0 f 2 - e f 5 f - 4 d 3 2 - 9 b f 1 - b a c 2 9 0 3 3 1 2 f c 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 d i m _ m a r k e t _ a a d a b d d a - 3 3 4 8 - 4 9 a 4 - a 5 4 0 - 1 3 b 6 e 7 f 1 5 c c a 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 d i m _ d a t e _ 4 a a 9 d 6 b 9 - 4 4 2 2 - 4 7 9 c - 8 a 5 7 - f b 6 e d f 6 a d 5 b f 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 f a c t _ s a l e s _ m o n t h l y _ 9 0 f a 6 d 5 9 - d f c 4 - 4 2 7 c - a 2 2 5 - e 9 c e 2 4 7 e b 1 8 c 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  s t a n d a l o n e = " n o " ? > < D a t a M a s h u p   x m l n s = " h t t p : / / s c h e m a s . m i c r o s o f t . c o m / D a t a M a s h u p " > A A A A A A M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6 i + z c 6 w A A A D 3 A A A A E g A A A E N v b m Z p Z y 9 Q Y W N r Y W d l L n h t b I S P s Q 6 C M B i E d x P f g X S n L S U u 5 K c M r p K Y E I 1 r A w 0 0 Q m t o s b y b g 4 / k K w h R 1 M 3 x 7 r 7 k 7 h 6 3 O 2 R j 1 w Z X 2 V t l d I o i T F F g n d C V a I 2 W K d I G Z X y 9 g r 0 o z 6 K W w U R r m 4 y 2 S l H j 3 C U h x H u P f Y x N X x N G a U R O + a 4 o G 9 k J 9 I H V f z h U e q 4 t J e J w f K 3 h D E c s x h v K M A W y m J A r / Q X Y N H h O f 0 z Y D q 0 b e s m l D g 8 F k E U C e X / g T w A A A P / / A w B Q S w M E F A A C A A g A A A A h A N Y s X I M T B Q A A b x k A A B M A A A B G b 3 J t d W x h c y 9 T Z W N 0 a W 9 u M S 5 t 1 F h t T + M 4 E P 6 O t P / B M t I p l a I c 7 Q K 3 d 6 d + 6 B b Q I d 2 x s G V X W r W o M o n b R p v E P d v p k k P 8 9 x s 7 C b H z w g J i g e 2 H v s z Y M 8 / M 2 M 9 M K q g v Q 5 a g S f 7 Z / 3 N r S 6 w I p w H a x h M S U Y E 4 X W A 0 R B G V b 7 Y Q v C Y s 5 T 4 F y R G L A s q 9 o x B W O X j 8 x + y T o F z M R p N P k 9 k B F V 8 l W 8 / G L K C X R I S + Q A d E E j R K S J Q J i d 4 z J n 0 S r 2 e H V z 6 N Z r k n r Z S w N v + N e 2 + 2 w s R 0 W o E L w n j u p 0 K y m P J W c C Z 6 N 9 d t / w C M s 7 m F x B c b l a s c x f V 0 G + c 5 Q q d E r v D w R / j H 7 g m J 6 R C b M D w F 4 + J m O m a J p I m 8 u I 3 / O F 4 z L i F 9 4 8 l n h X M s N t 4 B 8 9 M Y V j n P l B 5 3 e k C j M A 4 l 5 U P s Y h e N W Z T G i R j u u e g w 8 V k Q J s t h f 7 A 3 c N F Z y i S d y C y i w + q r d 8 I S e t G 7 j e m U s 5 i p m P 6 i B F I t V F z n 5 B I W F p p C 7 t T C d 9 G 0 W D C K o o l P I s L F U P L U t D 1 e k W Q J 6 8 + z N a 3 s n n O S i A X j c Y 5 c K Z X 1 B h D 3 + h q X o c 8 h M A o + j x O 5 v + u p L T c u q t S g k S B D k l 5 J r Y g J / 0 p l Q 7 y O i F S e G w o f k C Y 0 s u Q 3 V S A f K e z 0 A d t n E q V G K I V c S 5 1 a v C 4 e R T I 8 Q 1 D e K B X h R k t k Z E s K A 9 y y 5 B q B d Y L o d 6 K o g c 2 9 / v s w H O e Q A B t G x S V N J D a v 5 L l / e V Y p c L w s p + Q g X h u j G K n p 5 J O 3 j + O T B 9 1 5 m 1 H g v u f q f u N + 5 v J B h / x t 1 7 1 9 A L n Z d / e B 5 N Z / H L t 1 s J R I L + f / Q V Y b C k 6 X M G M 8 I U l B o n F C w C I + G X W S w C 2 c u 0 i g x g F r z o L U f w U k U A J 5 W R Y o U L w 2 G j C T 0 8 k D + z 8 r D 1 T y 3 Q 7 5 X o d 8 / y f l k 6 K e 5 b B k h x a E m 1 D U 6 U P T D V 2 q c 9 a c i Y i k S 8 a z 5 h S V u 2 n I N 4 S H p G b I 5 g w 7 x o o y F g R Q C 3 U w 5 z H c j V W U d T D H I g S 6 g u 8 2 d 9 z / q O W m V K 4 C i K 5 E q r 7 L M K Z m d O 1 J / M 4 8 e i a z p j C h Z W w k Z m m V n y S N L y k 3 j 9 e Y R H 4 K I y r E M r o U A F v S O p n X o m q e t O s S x Y k 2 7 4 E h C 5 H h b p L f u Y / s m 3 G Q l d C 5 C 4 q R v A 9 c P c C O h E 8 T R Q + 1 Y p v m 7 e 6 g t r c W + L o A f Q S n 2 9 l W y 5 z B T v + d + 7 v b 7 / U 8 r 0 0 7 6 L v v l P a m y i J L N l S 7 l i w P q o p O b f 0 7 F L I 8 C G i y j k I J n O f p L + + z E y Z X E I r T c 6 E + U V S + H 1 5 J T n T 8 w j v k n P F H E l 0 L t h a 6 U 6 H Z n T 2 B V h K U l G y 2 d q W 4 4 y h U h v O a m V a P E 5 F D m U j C J W I L 9 I + 6 e 5 X 1 U R D k + 5 0 m B D B Y 2 + Y i S v y V a k V w i J T q w 0 I r n K n y D E R X x d a C 4 Q s l v N 1 z F 0 x A o D e Z f p X A m d o L l e f q / H c m t d + d V R u k S m s T i q Y t r O 9 7 g Q p n 6 t O 6 3 g 9 i + A Y + 5 T j L b b c 2 J 0 i a W q 4 Z q j 2 V t d E P 4 a M v L c W D H V o o n K m O 6 s L d 7 b V 7 6 b e 7 s Y B o L y 1 F K l 1 f 9 M y S x G z T f s 6 V o q q I D c K 9 z U s V U H 1 W t Q 1 X d J S I O d R y S a W Y K y 5 p Z S V r G l N / 1 3 n F A P f U f 9 v V w O h x s f f U D 2 j 3 n m F K i n y O / 3 k 6 n o T q T T r v p 2 W W G o 2 0 a 9 T A 5 r + y 5 g j x v O U + K j x X B W / O P f N v o V z B d C H k d 6 r / m 1 H 9 / b 2 d n f 7 P X P 7 W O j / 3 I K a W L D g N l y u p C 9 C i j k m S q p q l H N L e t u j R d F x 2 a D g H Q b g I a W B R 5 j l T z + J F J 3 V x B i / c Q 7 8 g / C u G d 6 X z T k m g u 5 K j f + k R S W 8 9 I F n Z g X v u w M U 7 9 9 1 o N e 9 y 6 2 O b m d 0 S i o q b s Z p z z x 1 P D P 8 D A A D / / w M A U E s B A i 0 A F A A G A A g A A A A h A C r d q k D S A A A A N w E A A B M A A A A A A A A A A A A A A A A A A A A A A F t D b 2 5 0 Z W 5 0 X 1 R 5 c G V z X S 5 4 b W x Q S w E C L Q A U A A I A C A A A A C E A 6 i + z c 6 w A A A D 3 A A A A E g A A A A A A A A A A A A A A A A A L A w A A Q 2 9 u Z m l n L 1 B h Y 2 t h Z 2 U u e G 1 s U E s B A i 0 A F A A C A A g A A A A h A N Y s X I M T B Q A A b x k A A B M A A A A A A A A A A A A A A A A A 5 w M A A E Z v c m 1 1 b G F z L 1 N l Y 3 R p b 2 4 x L m 1 Q S w U G A A A A A A M A A w D C A A A A K w k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J a A A A A A A A A U F o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J U M T Q 6 M z c 6 N T k u M T c x M D g x O F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m Z T A z Z W R m Y i 0 1 M T c 0 L T Q 0 O W E t O W I w N y 1 h O D J m Y T M 2 Y W F h O D I i L z 4 8 R W 5 0 c n k g V H l w Z T 0 i U X V l c n l J R C I g V m F s d W U 9 I n N l Y j A 2 M D V m Y y 1 k N z B j L T Q z N m Q t O T k 0 Y i 0 4 Z G Y 0 M 2 U z O W N i Y 2 E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S Z X B v c n Q g Y n k g T W F y a 2 V 0 I G Z v c i A y M D I x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y L T I y V D E 0 O j M 4 O j A 1 L j Q 5 O D E 2 M D R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m Z T A z Z W R m Y i 0 1 M T c 0 L T Q 0 O W E t O W I w N y 1 h O D J m Y T M 2 Y W F h O D I i L z 4 8 R W 5 0 c n k g V H l w Z T 0 i U X V l c n l J R C I g V m F s d W U 9 I n M z N z J h Z G Y x Z C 1 m N G N k L T Q w O D M t O W N m N C 1 i M D J h M T l k Y j Q z Z W I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J m F t c D t M I F J l c G 9 y d C B i e S B N Y X J r Z X Q g Z m 9 y I D I w M j E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i 0 y M l Q x N D o z O D o x M S 4 0 N z Y 3 N z A 5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m U w M 2 V k Z m I t N T E 3 N C 0 0 N D l h L T l i M D c t Y T g y Z m E z N m F h Y T g y I i 8 + P E V u d H J 5 I F R 5 c G U 9 I l F 1 Z X J 5 S U Q i I F Z h b H V l P S J z Y 2 M 3 N z M 2 N z Q t Y W U 1 M y 0 0 Y T l i L T h i M T E t N m E y Y W I w O G I 0 M 2 F k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J m F t c D t M I F J l c G 9 y d C B i e S B N Y X J r Z X Q g Z m 9 y I D I w M j E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J U M T Q 6 M z k 6 N D U u N T c x N j c y N F o i L z 4 8 R W 5 0 c n k g V H l w Z T 0 i R m l s b E N v b H V t b l R 5 c G V z I i B W Y W x 1 Z T 0 i c 0 J 3 W U R B d 1 V G Q l F r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y w m c X V v d D t k Y X R l X 2 1 v Z G l m a W V k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Y 2 Y j Y 5 O D M 5 L T l h M W M t N D E x N S 1 h Y T J l L T E 0 Z W U y N D Q x N T k 4 Z C I v P j x F b n R y e S B U e X B l P S J R d W V y e U l E I i B W Y W x 1 Z T 0 i c z U 0 M D I 0 M m N i L W Y 2 N T c t N D B j Z S 1 h M T Y 4 L W V j M 2 Y 2 N G E w M T M 0 Z i I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y w m c X V v d D t T Z W N 0 a W 9 u M S 9 m a W 5 h b m N l I H J l Z i 9 D a G F u Z 2 V k I F R 5 c G U x L n t k Y X R l X 2 1 v Z G l m a W V k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2 Z p b m F u Y 2 U g c m V m L 0 N o Y W 5 n Z W Q g V H l w Z T E u e 2 R h d G V f b W 9 k a W Z p Z W Q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J m F t c D t M I F J l c G 9 y d C B i e S B N Y X J r Z X Q g Z m 9 y I D I w M j E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F U M T g 6 M D g 6 N T Q u O T M 0 N z I y N 1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Z l M D N l Z G Z i L T U x N z Q t N D Q 5 Y S 0 5 Y j A 3 L W E 4 M m Z h M z Z h Y W E 4 M i I v P j x F b n R y e S B U e X B l P S J R d W V y e U l E I i B W Y W x 1 Z T 0 i c 2 Q y N m V j N T k 5 L T N m M z U t N D V k Z i 1 h O T A 3 L T F j Z j Q w N D A 5 N D I 0 O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J m F t c D t M I F J l c G 9 y d C B i e S B N Y X J r Z X Q g Z m 9 y I D I w M j E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F U M T k 6 M j k 6 M D Y u N z A w M T g y N l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j Z i N j k 4 M z k t O W E x Y y 0 0 M T E 1 L W F h M m U t M T R l Z T I 0 N D E 1 O T h k I i 8 + P E V u d H J 5 I F R 5 c G U 9 I l F 1 Z X J 5 S U Q i I F Z h b H V l P S J z M m I w N G V m Z j Q t Y 2 Q 1 M C 0 0 M G I w L W E 2 Z T A t Y 2 R i M z c 0 O D Z l N m Q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x M i 0 y M l Q x N D o z O T o 1 N C 4 4 M j E 2 N j Y 3 W i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H c m 9 1 c E l E I i B W Y W x 1 Z T 0 i c 2 U 2 N T Y y Y z N i L W E 0 Z G M t N G Z k N C 1 h Y 2 M w L W Z h Y 2 E 3 O T k w M D F k M C I v P j x F b n R y e S B U e X B l P S J R d W V y e U l E I i B W Y W x 1 Z T 0 i c 2 I w M W E x Y 2 R k L T U z N j I t N D k 5 M S 1 i Z G V j L W U 4 Z D B l O W U x Z j F h Y y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T Y W x l c y U y M H J l Z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0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J U M D U 6 N D Q 6 M D Y u M j g x N z Y 5 N F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N j U 2 M m M z Y i 1 h N G R j L T R m Z D Q t Y W N j M C 1 m Y W N h N z k 5 M D A x Z D A i L z 4 8 R W 5 0 c n k g V H l w Z T 0 i U X V l c n l J R C I g V m F s d W U 9 I n N m Z T N j Y j g x N i 0 5 N W F h L T R h M m Y t Y T g 3 Z i 0 x N z k 4 Z G I 4 Z D h k O T g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0 F T V V M l N U N E Z X N r d G 9 w J T V D Q 2 9 k Z W J h c 2 l j c y U y M E R h d G E l M j B B b m F s e X N 0 J T I w Q m 9 v d G N h b X A l N U N F e G N l b C U 1 Q 1 N h b G V z J T I w Q W 5 h b H l 0 a W N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Q V N V U y U 1 Q 0 R l c 2 t 0 b 3 A l N U N D b 2 R l Y m F z a W N z J T I w R G F 0 Y S U y M E F u Y W x 5 c 3 Q l M j B C b 2 9 0 Y 2 F t c C U 1 Q 0 V 4 Y 2 V s J T V D U 2 F s Z X M l M j B B b m F s e X R p Y 3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0 F T V V M l N U N E Z X N r d G 9 w J T V D Q 2 9 k Z W J h c 2 l j c y U y M E R h d G E l M j B B b m F s e X N 0 J T I w Q m 9 v d G N h b X A l N U N F e G N l b C U 1 Q 1 N h b G V z J T I w Q W 5 h b H l 0 a W N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2 F s Z X M l M j B y Z W Y v U 2 9 1 c m N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X d B Q U F B Q U F B Q U Q 3 N 1 F Q K 2 R G R 2 F S S n N I c U M r a m F x c U N D a 1 J w Y l d W d W M y b H Z i b k 1 B Q U F B Q U F B Q U F B Q U F B T 3 l 4 V z V 0 e W s x R S t z d 1 B y S 2 V a Q U I w Q W h 5 W l d a e V p X N W p a U U F B Q V F B Q U F B Q U F B Q U E 1 b U x i M k h K b 1 Z R Y W 9 1 R k 8 0 a 1 F W b U 5 C R 1 p o W T N R Q U F B S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G r H 8 5 z 8 X g U K X 2 E O h B Z c I p A A A A A A C A A A A A A A Q Z g A A A A E A A C A A A A D O W g 6 O S Y s t s u s y h / b p e t v G 9 f U 8 G A F I 0 n 0 C N A 5 c r 0 L C E g A A A A A O g A A A A A I A A C A A A A A G Y Q Y Z o M j 0 1 J f r 2 j G 1 I i n S j e D S D x l n G 1 X Q j 9 D 4 w Y J f S 1 A A A A D k E E j S z 4 T l k v a j l 1 X y q f f q K a t N C 9 q J D i 9 D S 3 a K y I t m e L C / 8 E 1 s V 0 o 7 g 9 4 Y + 4 U 5 l 8 Z S Q f 2 K g Z u U 5 y 7 A g g j c 7 8 h d n P 6 J 3 m D C L b d N z u r a n I 5 0 e 0 A A A A C 8 t D Z q I X V V D 3 K X / O X 9 j Y D s r Y b p N o C 6 o r C p W a q k 5 F U 9 J K S Z j o u Z v B J 3 c v r o o Q P 6 e u m z J k c s 2 f c u 8 d W m u 1 u L a O 6 9 < / D a t a M a s h u p > 
</file>

<file path=customXml/item9.xml>��< ? x m l   v e r s i o n = " 1 . 0 "   e n c o d i n g = " U T F - 1 6 " ? > < G e m i n i   x m l n s = " h t t p : / / g e m i n i / p i v o t c u s t o m i z a t i o n / T a b l e X M L _ d i m _ p r o d u c t _ 3 5 f e b 0 f 2 - e f 5 f - 4 d 3 2 - 9 b f 1 - b a c 2 9 0 3 3 1 2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5F6D12B-2A1D-418B-81CC-6F5609E90FAA}">
  <ds:schemaRefs/>
</ds:datastoreItem>
</file>

<file path=customXml/itemProps10.xml><?xml version="1.0" encoding="utf-8"?>
<ds:datastoreItem xmlns:ds="http://schemas.openxmlformats.org/officeDocument/2006/customXml" ds:itemID="{BBD00826-9FE5-4A14-9C6A-D7128DA59E2E}">
  <ds:schemaRefs/>
</ds:datastoreItem>
</file>

<file path=customXml/itemProps11.xml><?xml version="1.0" encoding="utf-8"?>
<ds:datastoreItem xmlns:ds="http://schemas.openxmlformats.org/officeDocument/2006/customXml" ds:itemID="{8526A3AC-24CA-43D9-B9FF-D69FA94CEDF3}">
  <ds:schemaRefs/>
</ds:datastoreItem>
</file>

<file path=customXml/itemProps12.xml><?xml version="1.0" encoding="utf-8"?>
<ds:datastoreItem xmlns:ds="http://schemas.openxmlformats.org/officeDocument/2006/customXml" ds:itemID="{68338319-7F7D-4792-B22E-89680833FF56}">
  <ds:schemaRefs/>
</ds:datastoreItem>
</file>

<file path=customXml/itemProps13.xml><?xml version="1.0" encoding="utf-8"?>
<ds:datastoreItem xmlns:ds="http://schemas.openxmlformats.org/officeDocument/2006/customXml" ds:itemID="{B63E79E7-A97B-44BF-BBE5-1445076B2FEF}">
  <ds:schemaRefs/>
</ds:datastoreItem>
</file>

<file path=customXml/itemProps14.xml><?xml version="1.0" encoding="utf-8"?>
<ds:datastoreItem xmlns:ds="http://schemas.openxmlformats.org/officeDocument/2006/customXml" ds:itemID="{131624B8-BCED-4C4B-87BA-43E1BAFF26B0}">
  <ds:schemaRefs/>
</ds:datastoreItem>
</file>

<file path=customXml/itemProps15.xml><?xml version="1.0" encoding="utf-8"?>
<ds:datastoreItem xmlns:ds="http://schemas.openxmlformats.org/officeDocument/2006/customXml" ds:itemID="{E9B7D641-5997-447E-8ADD-EF802AFE19AF}">
  <ds:schemaRefs/>
</ds:datastoreItem>
</file>

<file path=customXml/itemProps16.xml><?xml version="1.0" encoding="utf-8"?>
<ds:datastoreItem xmlns:ds="http://schemas.openxmlformats.org/officeDocument/2006/customXml" ds:itemID="{9B06003C-5012-4FE0-A53D-BED5400AFC8D}">
  <ds:schemaRefs/>
</ds:datastoreItem>
</file>

<file path=customXml/itemProps17.xml><?xml version="1.0" encoding="utf-8"?>
<ds:datastoreItem xmlns:ds="http://schemas.openxmlformats.org/officeDocument/2006/customXml" ds:itemID="{669D174F-4EC5-4080-A09F-925312F59B4D}">
  <ds:schemaRefs/>
</ds:datastoreItem>
</file>

<file path=customXml/itemProps18.xml><?xml version="1.0" encoding="utf-8"?>
<ds:datastoreItem xmlns:ds="http://schemas.openxmlformats.org/officeDocument/2006/customXml" ds:itemID="{EB16FA12-EE8E-414A-B741-74FEBFD4F54C}">
  <ds:schemaRefs/>
</ds:datastoreItem>
</file>

<file path=customXml/itemProps19.xml><?xml version="1.0" encoding="utf-8"?>
<ds:datastoreItem xmlns:ds="http://schemas.openxmlformats.org/officeDocument/2006/customXml" ds:itemID="{4B905120-0A02-4E6A-93B3-BC5C896E83F3}">
  <ds:schemaRefs/>
</ds:datastoreItem>
</file>

<file path=customXml/itemProps2.xml><?xml version="1.0" encoding="utf-8"?>
<ds:datastoreItem xmlns:ds="http://schemas.openxmlformats.org/officeDocument/2006/customXml" ds:itemID="{1F495F8E-6156-4467-99DE-E6FAE16E57CE}">
  <ds:schemaRefs/>
</ds:datastoreItem>
</file>

<file path=customXml/itemProps20.xml><?xml version="1.0" encoding="utf-8"?>
<ds:datastoreItem xmlns:ds="http://schemas.openxmlformats.org/officeDocument/2006/customXml" ds:itemID="{21AAFFBC-5B70-41A8-A85F-A428BDEECA80}">
  <ds:schemaRefs/>
</ds:datastoreItem>
</file>

<file path=customXml/itemProps21.xml><?xml version="1.0" encoding="utf-8"?>
<ds:datastoreItem xmlns:ds="http://schemas.openxmlformats.org/officeDocument/2006/customXml" ds:itemID="{29B9DA32-1EA4-4113-97A0-111F0EDED772}">
  <ds:schemaRefs/>
</ds:datastoreItem>
</file>

<file path=customXml/itemProps22.xml><?xml version="1.0" encoding="utf-8"?>
<ds:datastoreItem xmlns:ds="http://schemas.openxmlformats.org/officeDocument/2006/customXml" ds:itemID="{6F5F6B84-3017-4782-9767-CCE71360A206}">
  <ds:schemaRefs/>
</ds:datastoreItem>
</file>

<file path=customXml/itemProps23.xml><?xml version="1.0" encoding="utf-8"?>
<ds:datastoreItem xmlns:ds="http://schemas.openxmlformats.org/officeDocument/2006/customXml" ds:itemID="{F9CA6708-8F77-4070-A83E-E6D8643EFAB1}">
  <ds:schemaRefs/>
</ds:datastoreItem>
</file>

<file path=customXml/itemProps24.xml><?xml version="1.0" encoding="utf-8"?>
<ds:datastoreItem xmlns:ds="http://schemas.openxmlformats.org/officeDocument/2006/customXml" ds:itemID="{B4373219-115A-45A1-B7D4-13EBBFF85113}">
  <ds:schemaRefs/>
</ds:datastoreItem>
</file>

<file path=customXml/itemProps25.xml><?xml version="1.0" encoding="utf-8"?>
<ds:datastoreItem xmlns:ds="http://schemas.openxmlformats.org/officeDocument/2006/customXml" ds:itemID="{3B21D592-8A02-47A7-90B2-7A41708F6796}">
  <ds:schemaRefs/>
</ds:datastoreItem>
</file>

<file path=customXml/itemProps26.xml><?xml version="1.0" encoding="utf-8"?>
<ds:datastoreItem xmlns:ds="http://schemas.openxmlformats.org/officeDocument/2006/customXml" ds:itemID="{B6388EC5-4F92-4EF7-9437-70A5F4B5253A}">
  <ds:schemaRefs/>
</ds:datastoreItem>
</file>

<file path=customXml/itemProps27.xml><?xml version="1.0" encoding="utf-8"?>
<ds:datastoreItem xmlns:ds="http://schemas.openxmlformats.org/officeDocument/2006/customXml" ds:itemID="{E05248C7-2F93-4D78-A185-F42E74475BE6}">
  <ds:schemaRefs/>
</ds:datastoreItem>
</file>

<file path=customXml/itemProps28.xml><?xml version="1.0" encoding="utf-8"?>
<ds:datastoreItem xmlns:ds="http://schemas.openxmlformats.org/officeDocument/2006/customXml" ds:itemID="{6B69A7A5-78DF-4079-9269-D2CA15190F43}">
  <ds:schemaRefs/>
</ds:datastoreItem>
</file>

<file path=customXml/itemProps29.xml><?xml version="1.0" encoding="utf-8"?>
<ds:datastoreItem xmlns:ds="http://schemas.openxmlformats.org/officeDocument/2006/customXml" ds:itemID="{F13E4F14-E045-4202-A709-79C856DA886E}">
  <ds:schemaRefs/>
</ds:datastoreItem>
</file>

<file path=customXml/itemProps3.xml><?xml version="1.0" encoding="utf-8"?>
<ds:datastoreItem xmlns:ds="http://schemas.openxmlformats.org/officeDocument/2006/customXml" ds:itemID="{D390E582-C283-4E3E-A83B-0FCCCE1B8F33}">
  <ds:schemaRefs/>
</ds:datastoreItem>
</file>

<file path=customXml/itemProps30.xml><?xml version="1.0" encoding="utf-8"?>
<ds:datastoreItem xmlns:ds="http://schemas.openxmlformats.org/officeDocument/2006/customXml" ds:itemID="{E276BE0B-D97B-4094-A779-F60C48EA5AED}">
  <ds:schemaRefs/>
</ds:datastoreItem>
</file>

<file path=customXml/itemProps31.xml><?xml version="1.0" encoding="utf-8"?>
<ds:datastoreItem xmlns:ds="http://schemas.openxmlformats.org/officeDocument/2006/customXml" ds:itemID="{549DA2CB-4FCA-4E3E-9444-5E4A9ACCD8AF}">
  <ds:schemaRefs/>
</ds:datastoreItem>
</file>

<file path=customXml/itemProps32.xml><?xml version="1.0" encoding="utf-8"?>
<ds:datastoreItem xmlns:ds="http://schemas.openxmlformats.org/officeDocument/2006/customXml" ds:itemID="{5988145F-5876-4DDF-98E6-5CC38338AC49}">
  <ds:schemaRefs/>
</ds:datastoreItem>
</file>

<file path=customXml/itemProps33.xml><?xml version="1.0" encoding="utf-8"?>
<ds:datastoreItem xmlns:ds="http://schemas.openxmlformats.org/officeDocument/2006/customXml" ds:itemID="{4A107281-8D9B-453A-A5B9-49992F5D5B2C}">
  <ds:schemaRefs/>
</ds:datastoreItem>
</file>

<file path=customXml/itemProps34.xml><?xml version="1.0" encoding="utf-8"?>
<ds:datastoreItem xmlns:ds="http://schemas.openxmlformats.org/officeDocument/2006/customXml" ds:itemID="{F2F80725-5271-4ACB-ABD2-2B41C959A2BB}">
  <ds:schemaRefs/>
</ds:datastoreItem>
</file>

<file path=customXml/itemProps4.xml><?xml version="1.0" encoding="utf-8"?>
<ds:datastoreItem xmlns:ds="http://schemas.openxmlformats.org/officeDocument/2006/customXml" ds:itemID="{B6618958-1EBA-47C7-A2E9-0BDE9E4C2BB5}">
  <ds:schemaRefs/>
</ds:datastoreItem>
</file>

<file path=customXml/itemProps5.xml><?xml version="1.0" encoding="utf-8"?>
<ds:datastoreItem xmlns:ds="http://schemas.openxmlformats.org/officeDocument/2006/customXml" ds:itemID="{2BB59643-D926-4B58-BC7D-3C4DE990F60E}">
  <ds:schemaRefs/>
</ds:datastoreItem>
</file>

<file path=customXml/itemProps6.xml><?xml version="1.0" encoding="utf-8"?>
<ds:datastoreItem xmlns:ds="http://schemas.openxmlformats.org/officeDocument/2006/customXml" ds:itemID="{496BAE9A-FD17-4260-9AE8-21FD6EA3E03F}">
  <ds:schemaRefs/>
</ds:datastoreItem>
</file>

<file path=customXml/itemProps7.xml><?xml version="1.0" encoding="utf-8"?>
<ds:datastoreItem xmlns:ds="http://schemas.openxmlformats.org/officeDocument/2006/customXml" ds:itemID="{1545B1F4-8BA9-4324-AC64-D924EB36A696}">
  <ds:schemaRefs/>
</ds:datastoreItem>
</file>

<file path=customXml/itemProps8.xml><?xml version="1.0" encoding="utf-8"?>
<ds:datastoreItem xmlns:ds="http://schemas.openxmlformats.org/officeDocument/2006/customXml" ds:itemID="{E9C2E76E-889E-40D9-9149-84D7594E3E07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E17A81F8-160C-4E78-9ED0-2C8C923E9A7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P&amp;L Year</vt:lpstr>
      <vt:lpstr>P&amp;L Month</vt:lpstr>
      <vt:lpstr>P&amp;L Report by Market for 2021</vt:lpstr>
      <vt:lpstr>Gross Margin (GM) by Subzone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BHUSHAN</dc:creator>
  <cp:lastModifiedBy>Bhushan Astik Shirwadkar</cp:lastModifiedBy>
  <cp:lastPrinted>2023-12-23T10:27:44Z</cp:lastPrinted>
  <dcterms:created xsi:type="dcterms:W3CDTF">2015-06-05T18:17:20Z</dcterms:created>
  <dcterms:modified xsi:type="dcterms:W3CDTF">2023-12-23T10:27:52Z</dcterms:modified>
</cp:coreProperties>
</file>